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月乡村公岗分配表" sheetId="13" r:id="rId1"/>
    <sheet name="2月乡村公岗分配表" sheetId="17" r:id="rId2"/>
    <sheet name="3月乡村公岗分配表" sheetId="19" r:id="rId3"/>
    <sheet name="1-3月城镇公岗分配表" sheetId="15" r:id="rId4"/>
    <sheet name="企业吸纳社保分配表" sheetId="4" r:id="rId5"/>
    <sheet name="高校毕业生到企业就业社保补贴" sheetId="7" r:id="rId6"/>
    <sheet name="见习生活补贴" sheetId="21" r:id="rId7"/>
  </sheets>
  <externalReferences>
    <externalReference r:id="rId8"/>
    <externalReference r:id="rId9"/>
  </externalReferences>
  <definedNames>
    <definedName name="民族">[1]相关代码!$N$2:$N$58</definedName>
    <definedName name="证件类型">[1]相关代码!$B$2:$B$4</definedName>
    <definedName name="categoryHidden37">[2]categoryHidden37!A1:A1800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sz val="9"/>
            <rFont val="宋体"/>
            <charset val="134"/>
          </rPr>
          <t xml:space="preserve">微软用户:
</t>
        </r>
      </text>
    </comment>
  </commentList>
</comments>
</file>

<file path=xl/comments2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sz val="9"/>
            <rFont val="宋体"/>
            <charset val="134"/>
          </rPr>
          <t xml:space="preserve">微软用户:
</t>
        </r>
      </text>
    </comment>
  </commentList>
</comments>
</file>

<file path=xl/comments3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sz val="9"/>
            <rFont val="宋体"/>
            <charset val="134"/>
          </rPr>
          <t xml:space="preserve">微软用户:
</t>
        </r>
      </text>
    </comment>
  </commentList>
</comments>
</file>

<file path=xl/comments4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sz val="9"/>
            <rFont val="宋体"/>
            <charset val="134"/>
          </rPr>
          <t xml:space="preserve">微软用户:
</t>
        </r>
      </text>
    </comment>
  </commentList>
</comments>
</file>

<file path=xl/comments5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sz val="9"/>
            <rFont val="宋体"/>
            <charset val="134"/>
          </rPr>
          <t xml:space="preserve">微软用户:
</t>
        </r>
      </text>
    </comment>
  </commentList>
</comments>
</file>

<file path=xl/sharedStrings.xml><?xml version="1.0" encoding="utf-8"?>
<sst xmlns="http://schemas.openxmlformats.org/spreadsheetml/2006/main" count="208" uniqueCount="111">
  <si>
    <t>2025年1月享受扶贫公益性岗位岗位补贴审核分配表</t>
  </si>
  <si>
    <t>序号</t>
  </si>
  <si>
    <t>单位名称</t>
  </si>
  <si>
    <t>补贴合计</t>
  </si>
  <si>
    <t>补贴标准（元）</t>
  </si>
  <si>
    <t>月数</t>
  </si>
  <si>
    <t>人数</t>
  </si>
  <si>
    <t>备 注</t>
  </si>
  <si>
    <t>大石头乡</t>
  </si>
  <si>
    <t>西吉尔镇</t>
  </si>
  <si>
    <t>英格堡乡</t>
  </si>
  <si>
    <t>新户镇</t>
  </si>
  <si>
    <t>白杨河乡</t>
  </si>
  <si>
    <t>照壁山乡</t>
  </si>
  <si>
    <t>雀仁乡</t>
  </si>
  <si>
    <t>东城镇</t>
  </si>
  <si>
    <t>博斯坦</t>
  </si>
  <si>
    <t>合计</t>
  </si>
  <si>
    <t>/</t>
  </si>
  <si>
    <t>2025年2月享受扶贫公益性岗位岗位补贴审核分配表</t>
  </si>
  <si>
    <t>2025年3月享受扶贫公益性岗位岗位补贴审核分配表</t>
  </si>
  <si>
    <t>发放2024年10月-2025年3月岗位补贴</t>
  </si>
  <si>
    <t>合计：</t>
  </si>
  <si>
    <t>——</t>
  </si>
  <si>
    <t>2025年1月-2025年3月享受公益性岗位政策社会保险补贴和岗位补贴审核分配表</t>
  </si>
  <si>
    <t>岗位补贴</t>
  </si>
  <si>
    <t>社保补贴</t>
  </si>
  <si>
    <t>备注</t>
  </si>
  <si>
    <t>补贴小计</t>
  </si>
  <si>
    <t xml:space="preserve">木垒哈萨克自治县木垒镇人民政府
</t>
  </si>
  <si>
    <t>木垒哈萨克自治县木垒镇园林社区</t>
  </si>
  <si>
    <t>木垒哈萨克自治县木垒镇西河社区</t>
  </si>
  <si>
    <t>木垒哈萨克自治县木垒镇明珠社区</t>
  </si>
  <si>
    <t>木垒哈萨克自治县木垒镇老城社区</t>
  </si>
  <si>
    <t>木垒哈萨克自治县木垒镇迎宾社区</t>
  </si>
  <si>
    <t>木垒哈萨克自治县木垒镇新城社区</t>
  </si>
  <si>
    <t>木垒哈萨克自治县木垒镇阿吾勒社区</t>
  </si>
  <si>
    <t>木垒哈萨克自治县东城镇人民政府</t>
  </si>
  <si>
    <t>木垒哈萨克自治县大石头乡人民政府</t>
  </si>
  <si>
    <t>木垒县技工学校</t>
  </si>
  <si>
    <t>木垒哈萨克自治县木垒镇社区卫生服务中心</t>
  </si>
  <si>
    <t>木垒哈萨克自治县妇幼保健院</t>
  </si>
  <si>
    <t>木垒哈萨克自治县统计局</t>
  </si>
  <si>
    <t>木垒哈萨克族自治县社会保险管理中心</t>
  </si>
  <si>
    <t>木垒哈萨克自治县人力资源和社会保障服务中心</t>
  </si>
  <si>
    <t>木垒哈萨克自治县人力资源和社会保障局</t>
  </si>
  <si>
    <t>木垒哈萨克自治县妇女联合会</t>
  </si>
  <si>
    <t>木垒哈萨克自治县农业农村局</t>
  </si>
  <si>
    <t>木垒哈萨克自治县残疾人联合会</t>
  </si>
  <si>
    <t>木垒哈萨克自治县发展和改革委员会</t>
  </si>
  <si>
    <t>中共木垒哈萨克自治县委员会统一战线工作部</t>
  </si>
  <si>
    <t>木垒哈萨克自治县中等职业技术学校</t>
  </si>
  <si>
    <t>中共木垒哈萨克自治县委员会政法委员</t>
  </si>
  <si>
    <t>木垒哈萨克自治县文化体育广播电视和旅游局</t>
  </si>
  <si>
    <t>木垒哈萨克族自治县公共就业服务中心</t>
  </si>
  <si>
    <t>中共木垒哈萨克自治县委员会组织部（老干局）</t>
  </si>
  <si>
    <t>木垒哈萨克自治县医疗保障局</t>
  </si>
  <si>
    <t>木垒县档案局</t>
  </si>
  <si>
    <t>2025年1月-3月企业吸纳就业人员社会保险补贴分配表</t>
  </si>
  <si>
    <t>单位类别</t>
  </si>
  <si>
    <t>吸纳人员数</t>
  </si>
  <si>
    <t>社会保险补贴</t>
  </si>
  <si>
    <t>奇台县金佰汇劳务派遣有限公司木垒分公司</t>
  </si>
  <si>
    <t>中小微企业</t>
  </si>
  <si>
    <t>新疆九洲海诺建筑工程有限责任公司</t>
  </si>
  <si>
    <t>木垒县丰源天然气有限责任公司</t>
  </si>
  <si>
    <t>木垒县鹰哥生物科技有限公司</t>
  </si>
  <si>
    <t>昌吉国投鑫能源开发有限公司</t>
  </si>
  <si>
    <t>新疆广福堂医药连锁有限公司木垒县第十四分公司</t>
  </si>
  <si>
    <t>木垒县阿里食品有限公司</t>
  </si>
  <si>
    <t>木垒哈萨克自治县鸿富物业管理服务有限公司</t>
  </si>
  <si>
    <t>木垒县西银鸿福房地产开发有限公司</t>
  </si>
  <si>
    <t>木垒鸿福酒店有限公司</t>
  </si>
  <si>
    <t>昌吉绿能新能源有限公司</t>
  </si>
  <si>
    <t>中煤木垒新能源有限公司</t>
  </si>
  <si>
    <t>昌吉古尔班通古特沙漠基地新能源开发有限公司木垒中煤分公司</t>
  </si>
  <si>
    <t>2025年1月-3月高校毕业生到企业就业社会保险补贴汇总表</t>
  </si>
  <si>
    <t>姓名</t>
  </si>
  <si>
    <t>养老保险补贴</t>
  </si>
  <si>
    <t>医疗保险补贴</t>
  </si>
  <si>
    <t>失业保险补贴</t>
  </si>
  <si>
    <t>补贴时间</t>
  </si>
  <si>
    <t>补贴金额</t>
  </si>
  <si>
    <t>补贴标准</t>
  </si>
  <si>
    <t>张文涛</t>
  </si>
  <si>
    <t>2025年1-3月</t>
  </si>
  <si>
    <t>郝家乐</t>
  </si>
  <si>
    <t>常建</t>
  </si>
  <si>
    <t>李宇轩</t>
  </si>
  <si>
    <t>王学鸿</t>
  </si>
  <si>
    <t>李刚</t>
  </si>
  <si>
    <t>王丰丰</t>
  </si>
  <si>
    <t>岳勤</t>
  </si>
  <si>
    <t>时将好</t>
  </si>
  <si>
    <t>李昊琛</t>
  </si>
  <si>
    <t>樊彦伟</t>
  </si>
  <si>
    <t>2024年12月-2025年3月就业见习生活费补贴分配表</t>
  </si>
  <si>
    <t>单位：人、元</t>
  </si>
  <si>
    <t>单位</t>
  </si>
  <si>
    <t>补贴金额（元）</t>
  </si>
  <si>
    <t>备　注</t>
  </si>
  <si>
    <t>新疆振胜律师事务所</t>
  </si>
  <si>
    <t>楚瓦合</t>
  </si>
  <si>
    <t>2024.12（1个月）</t>
  </si>
  <si>
    <t>1165元/人/月</t>
  </si>
  <si>
    <t>热依汗古丽·吾斯满</t>
  </si>
  <si>
    <t>巴里那尔·朱马胡力</t>
  </si>
  <si>
    <t>2025.2-2025.3（2个月）</t>
  </si>
  <si>
    <t>1890元/人/月</t>
  </si>
  <si>
    <t>张玉洁</t>
  </si>
  <si>
    <t>2025.1-2025.3（3个月）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</si>
</sst>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sz val="11"/>
      <name val="宋体"/>
      <charset val="134"/>
      <scheme val="major"/>
    </font>
    <font>
      <sz val="12"/>
      <name val="宋体"/>
      <charset val="134"/>
    </font>
    <font>
      <sz val="11"/>
      <color rgb="FFFF0000"/>
      <name val="宋体"/>
      <charset val="134"/>
      <scheme val="major"/>
    </font>
    <font>
      <sz val="11"/>
      <color theme="1"/>
      <name val="宋体"/>
      <charset val="134"/>
      <scheme val="major"/>
    </font>
    <font>
      <sz val="2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57" fontId="9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汇总表_4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4qbnv8gsinx421\FileStorage\File\2021-08\&#20154;&#21592;&#23601;&#19994;&#20449;&#24687;&#23548;&#20837;&#27169;&#26495;-1%20&#36814;&#23486;&#31038;&#21306;8.16%20%20&#26202;&#199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4464;&#34174;\Desktop\&#26032;&#30086;&#22025;&#28070;&#36164;&#28304;&#25511;&#32929;&#26377;&#38480;&#20844;&#21496;&#22312;&#32844;&#21592;&#24037;2022062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就业信息表 "/>
      <sheetName val="备注"/>
      <sheetName val="相关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员工数据"/>
      <sheetName val="Sheet1"/>
      <sheetName val="Sheet2"/>
      <sheetName val="categoryHidden24"/>
      <sheetName val="categoryHidden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view="pageBreakPreview" zoomScaleNormal="100" workbookViewId="0">
      <selection activeCell="D5" sqref="D5"/>
    </sheetView>
  </sheetViews>
  <sheetFormatPr defaultColWidth="8.89166666666667" defaultRowHeight="13.5"/>
  <cols>
    <col min="1" max="1" width="11.625" style="47" customWidth="1"/>
    <col min="2" max="2" width="25" style="47" customWidth="1"/>
    <col min="3" max="3" width="18" style="47" customWidth="1"/>
    <col min="4" max="4" width="22.875" style="47" customWidth="1"/>
    <col min="5" max="5" width="16.25" style="47" customWidth="1"/>
    <col min="6" max="6" width="16" style="47" customWidth="1"/>
    <col min="7" max="7" width="18.75" style="47" customWidth="1"/>
    <col min="8" max="12" width="11.5" style="47" customWidth="1"/>
    <col min="13" max="13" width="15.75" style="47" customWidth="1"/>
    <col min="14" max="16384" width="8.89166666666667" style="47"/>
  </cols>
  <sheetData>
    <row r="1" s="47" customFormat="1" ht="60" customHeight="1" spans="1:7">
      <c r="A1" s="49" t="s">
        <v>0</v>
      </c>
      <c r="B1" s="49"/>
      <c r="C1" s="49"/>
      <c r="D1" s="49"/>
      <c r="E1" s="49"/>
      <c r="F1" s="49"/>
      <c r="G1" s="49"/>
    </row>
    <row r="2" s="48" customFormat="1" ht="36" customHeight="1" spans="1:7">
      <c r="A2" s="50" t="s">
        <v>1</v>
      </c>
      <c r="B2" s="50" t="s">
        <v>2</v>
      </c>
      <c r="C2" s="50" t="s">
        <v>3</v>
      </c>
      <c r="D2" s="51" t="s">
        <v>4</v>
      </c>
      <c r="E2" s="51" t="s">
        <v>5</v>
      </c>
      <c r="F2" s="51" t="s">
        <v>6</v>
      </c>
      <c r="G2" s="51" t="s">
        <v>7</v>
      </c>
    </row>
    <row r="3" s="48" customFormat="1" ht="32" customHeight="1" spans="1:7">
      <c r="A3" s="50">
        <v>1</v>
      </c>
      <c r="B3" s="50" t="s">
        <v>8</v>
      </c>
      <c r="C3" s="50">
        <v>83160</v>
      </c>
      <c r="D3" s="50">
        <v>1890</v>
      </c>
      <c r="E3" s="50">
        <v>1</v>
      </c>
      <c r="F3" s="50">
        <v>44</v>
      </c>
      <c r="G3" s="50"/>
    </row>
    <row r="4" s="48" customFormat="1" ht="29" customHeight="1" spans="1:7">
      <c r="A4" s="50">
        <v>2</v>
      </c>
      <c r="B4" s="50" t="s">
        <v>9</v>
      </c>
      <c r="C4" s="50">
        <v>9450</v>
      </c>
      <c r="D4" s="50">
        <v>1890</v>
      </c>
      <c r="E4" s="50">
        <v>1</v>
      </c>
      <c r="F4" s="50">
        <v>5</v>
      </c>
      <c r="G4" s="50"/>
    </row>
    <row r="5" s="48" customFormat="1" ht="33" customHeight="1" spans="1:7">
      <c r="A5" s="50">
        <v>3</v>
      </c>
      <c r="B5" s="50" t="s">
        <v>10</v>
      </c>
      <c r="C5" s="50">
        <v>1890</v>
      </c>
      <c r="D5" s="50">
        <v>1890</v>
      </c>
      <c r="E5" s="50">
        <v>1</v>
      </c>
      <c r="F5" s="50">
        <v>1</v>
      </c>
      <c r="G5" s="50"/>
    </row>
    <row r="6" s="48" customFormat="1" ht="31" customHeight="1" spans="1:7">
      <c r="A6" s="50">
        <v>4</v>
      </c>
      <c r="B6" s="50" t="s">
        <v>11</v>
      </c>
      <c r="C6" s="50">
        <v>7560</v>
      </c>
      <c r="D6" s="50">
        <v>1890</v>
      </c>
      <c r="E6" s="50">
        <v>1</v>
      </c>
      <c r="F6" s="50">
        <v>4</v>
      </c>
      <c r="G6" s="52"/>
    </row>
    <row r="7" s="48" customFormat="1" ht="30" customHeight="1" spans="1:7">
      <c r="A7" s="50">
        <v>5</v>
      </c>
      <c r="B7" s="50" t="s">
        <v>12</v>
      </c>
      <c r="C7" s="50">
        <v>45360</v>
      </c>
      <c r="D7" s="50">
        <v>1890</v>
      </c>
      <c r="E7" s="52">
        <v>1</v>
      </c>
      <c r="F7" s="53">
        <v>24</v>
      </c>
      <c r="G7" s="52"/>
    </row>
    <row r="8" s="48" customFormat="1" ht="33" customHeight="1" spans="1:7">
      <c r="A8" s="50">
        <v>6</v>
      </c>
      <c r="B8" s="50" t="s">
        <v>13</v>
      </c>
      <c r="C8" s="50">
        <v>41580</v>
      </c>
      <c r="D8" s="50">
        <v>1890</v>
      </c>
      <c r="E8" s="50">
        <v>1</v>
      </c>
      <c r="F8" s="50">
        <v>22</v>
      </c>
      <c r="G8" s="52"/>
    </row>
    <row r="9" s="48" customFormat="1" ht="30" customHeight="1" spans="1:7">
      <c r="A9" s="50">
        <v>7</v>
      </c>
      <c r="B9" s="50" t="s">
        <v>14</v>
      </c>
      <c r="C9" s="50">
        <v>22680</v>
      </c>
      <c r="D9" s="50">
        <v>1890</v>
      </c>
      <c r="E9" s="50">
        <v>1</v>
      </c>
      <c r="F9" s="50">
        <v>12</v>
      </c>
      <c r="G9" s="52"/>
    </row>
    <row r="10" s="48" customFormat="1" ht="34" customHeight="1" spans="1:7">
      <c r="A10" s="50">
        <v>8</v>
      </c>
      <c r="B10" s="52" t="s">
        <v>15</v>
      </c>
      <c r="C10" s="50">
        <v>9450</v>
      </c>
      <c r="D10" s="50">
        <v>1890</v>
      </c>
      <c r="E10" s="50">
        <v>1</v>
      </c>
      <c r="F10" s="50">
        <v>5</v>
      </c>
      <c r="G10" s="52"/>
    </row>
    <row r="11" s="48" customFormat="1" ht="34" customHeight="1" spans="1:14">
      <c r="A11" s="50">
        <v>9</v>
      </c>
      <c r="B11" s="52" t="s">
        <v>16</v>
      </c>
      <c r="C11" s="50">
        <v>103950</v>
      </c>
      <c r="D11" s="50">
        <v>1890</v>
      </c>
      <c r="E11" s="52">
        <v>1</v>
      </c>
      <c r="F11" s="51">
        <v>55</v>
      </c>
      <c r="G11" s="54"/>
      <c r="H11" s="47"/>
      <c r="I11" s="47"/>
      <c r="J11" s="47"/>
      <c r="K11" s="47"/>
      <c r="L11" s="47"/>
      <c r="M11" s="47"/>
      <c r="N11" s="47"/>
    </row>
    <row r="12" s="48" customFormat="1" ht="29" customHeight="1" spans="1:14">
      <c r="A12" s="52" t="s">
        <v>17</v>
      </c>
      <c r="B12" s="52"/>
      <c r="C12" s="52">
        <f>SUM(C3:C11)</f>
        <v>325080</v>
      </c>
      <c r="D12" s="52" t="s">
        <v>18</v>
      </c>
      <c r="E12" s="52"/>
      <c r="F12" s="52">
        <v>172</v>
      </c>
      <c r="G12" s="52"/>
      <c r="H12" s="47"/>
      <c r="I12" s="47"/>
      <c r="J12" s="47"/>
      <c r="K12" s="47"/>
      <c r="L12" s="47"/>
      <c r="M12" s="47"/>
      <c r="N12" s="47"/>
    </row>
  </sheetData>
  <mergeCells count="3">
    <mergeCell ref="A1:G1"/>
    <mergeCell ref="A12:B12"/>
    <mergeCell ref="D12:E1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C12" sqref="C12"/>
    </sheetView>
  </sheetViews>
  <sheetFormatPr defaultColWidth="8.89166666666667" defaultRowHeight="13.5" outlineLevelCol="6"/>
  <cols>
    <col min="1" max="1" width="15.25" style="8" customWidth="1"/>
    <col min="2" max="2" width="26" style="8" customWidth="1"/>
    <col min="3" max="3" width="22.25" style="8" customWidth="1"/>
    <col min="4" max="4" width="22" style="8" customWidth="1"/>
    <col min="5" max="5" width="20.25" style="8" customWidth="1"/>
    <col min="6" max="6" width="20.375" style="8" customWidth="1"/>
    <col min="7" max="7" width="18.75" style="8" customWidth="1"/>
    <col min="8" max="16384" width="8.89166666666667" style="8"/>
  </cols>
  <sheetData>
    <row r="1" s="8" customFormat="1" ht="65" customHeight="1" spans="1:7">
      <c r="A1" s="39" t="s">
        <v>19</v>
      </c>
      <c r="B1" s="39"/>
      <c r="C1" s="39"/>
      <c r="D1" s="39"/>
      <c r="E1" s="39"/>
      <c r="F1" s="39"/>
      <c r="G1" s="39"/>
    </row>
    <row r="2" s="37" customFormat="1" ht="39" customHeight="1" spans="1:7">
      <c r="A2" s="40" t="s">
        <v>1</v>
      </c>
      <c r="B2" s="40" t="s">
        <v>2</v>
      </c>
      <c r="C2" s="40" t="s">
        <v>3</v>
      </c>
      <c r="D2" s="23" t="s">
        <v>4</v>
      </c>
      <c r="E2" s="23" t="s">
        <v>5</v>
      </c>
      <c r="F2" s="23" t="s">
        <v>6</v>
      </c>
      <c r="G2" s="23" t="s">
        <v>7</v>
      </c>
    </row>
    <row r="3" s="37" customFormat="1" ht="40" customHeight="1" spans="1:7">
      <c r="A3" s="40">
        <v>1</v>
      </c>
      <c r="B3" s="40" t="s">
        <v>8</v>
      </c>
      <c r="C3" s="40">
        <v>92610</v>
      </c>
      <c r="D3" s="45">
        <v>1890</v>
      </c>
      <c r="E3" s="22">
        <v>1</v>
      </c>
      <c r="F3" s="42">
        <v>49</v>
      </c>
      <c r="G3" s="40"/>
    </row>
    <row r="4" s="37" customFormat="1" ht="40" customHeight="1" spans="1:7">
      <c r="A4" s="40">
        <v>2</v>
      </c>
      <c r="B4" s="40" t="s">
        <v>9</v>
      </c>
      <c r="C4" s="40">
        <v>9450</v>
      </c>
      <c r="D4" s="45">
        <v>1890</v>
      </c>
      <c r="E4" s="22">
        <v>1</v>
      </c>
      <c r="F4" s="23">
        <v>5</v>
      </c>
      <c r="G4" s="22"/>
    </row>
    <row r="5" s="37" customFormat="1" ht="40" customHeight="1" spans="1:7">
      <c r="A5" s="40">
        <v>3</v>
      </c>
      <c r="B5" s="40" t="s">
        <v>10</v>
      </c>
      <c r="C5" s="40">
        <v>1890</v>
      </c>
      <c r="D5" s="45">
        <v>1890</v>
      </c>
      <c r="E5" s="22">
        <v>1</v>
      </c>
      <c r="F5" s="23">
        <v>1</v>
      </c>
      <c r="G5" s="22"/>
    </row>
    <row r="6" s="37" customFormat="1" ht="40" customHeight="1" spans="1:7">
      <c r="A6" s="40">
        <v>4</v>
      </c>
      <c r="B6" s="40" t="s">
        <v>11</v>
      </c>
      <c r="C6" s="40">
        <v>7560</v>
      </c>
      <c r="D6" s="45">
        <v>1890</v>
      </c>
      <c r="E6" s="22">
        <v>1</v>
      </c>
      <c r="F6" s="23">
        <v>4</v>
      </c>
      <c r="G6" s="22"/>
    </row>
    <row r="7" s="37" customFormat="1" ht="40" customHeight="1" spans="1:7">
      <c r="A7" s="40">
        <v>5</v>
      </c>
      <c r="B7" s="40" t="s">
        <v>12</v>
      </c>
      <c r="C7" s="40">
        <v>45360</v>
      </c>
      <c r="D7" s="45">
        <v>1890</v>
      </c>
      <c r="E7" s="22">
        <v>1</v>
      </c>
      <c r="F7" s="42">
        <v>24</v>
      </c>
      <c r="G7" s="22"/>
    </row>
    <row r="8" s="37" customFormat="1" ht="40" customHeight="1" spans="1:7">
      <c r="A8" s="40">
        <v>6</v>
      </c>
      <c r="B8" s="40" t="s">
        <v>13</v>
      </c>
      <c r="C8" s="40">
        <v>41580</v>
      </c>
      <c r="D8" s="45">
        <v>1890</v>
      </c>
      <c r="E8" s="22">
        <v>1</v>
      </c>
      <c r="F8" s="23">
        <v>22</v>
      </c>
      <c r="G8" s="22"/>
    </row>
    <row r="9" s="37" customFormat="1" ht="40" customHeight="1" spans="1:7">
      <c r="A9" s="40">
        <v>7</v>
      </c>
      <c r="B9" s="40" t="s">
        <v>14</v>
      </c>
      <c r="C9" s="40">
        <v>22680</v>
      </c>
      <c r="D9" s="45">
        <v>1890</v>
      </c>
      <c r="E9" s="22">
        <v>1</v>
      </c>
      <c r="F9" s="23">
        <v>12</v>
      </c>
      <c r="G9" s="22"/>
    </row>
    <row r="10" s="37" customFormat="1" ht="40" customHeight="1" spans="1:7">
      <c r="A10" s="40">
        <v>8</v>
      </c>
      <c r="B10" s="22" t="s">
        <v>15</v>
      </c>
      <c r="C10" s="22">
        <v>9450</v>
      </c>
      <c r="D10" s="22">
        <v>1890</v>
      </c>
      <c r="E10" s="22">
        <v>1</v>
      </c>
      <c r="F10" s="23">
        <v>5</v>
      </c>
      <c r="G10" s="22"/>
    </row>
    <row r="11" s="37" customFormat="1" ht="40" customHeight="1" spans="1:7">
      <c r="A11" s="40">
        <v>9</v>
      </c>
      <c r="B11" s="22" t="s">
        <v>16</v>
      </c>
      <c r="C11" s="22">
        <v>103950</v>
      </c>
      <c r="D11" s="22">
        <v>1890</v>
      </c>
      <c r="E11" s="22">
        <v>1</v>
      </c>
      <c r="F11" s="22">
        <v>55</v>
      </c>
      <c r="G11" s="46"/>
    </row>
    <row r="12" s="37" customFormat="1" ht="40" customHeight="1" spans="1:7">
      <c r="A12" s="26" t="s">
        <v>17</v>
      </c>
      <c r="B12" s="45"/>
      <c r="C12" s="22">
        <f>SUM(C3:C11)</f>
        <v>334530</v>
      </c>
      <c r="D12" s="26" t="s">
        <v>18</v>
      </c>
      <c r="E12" s="45"/>
      <c r="F12" s="22">
        <f>SUM(F3:F11)</f>
        <v>177</v>
      </c>
      <c r="G12" s="22"/>
    </row>
  </sheetData>
  <mergeCells count="3">
    <mergeCell ref="A1:G1"/>
    <mergeCell ref="A12:B12"/>
    <mergeCell ref="D12:E12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14" sqref="C14"/>
    </sheetView>
  </sheetViews>
  <sheetFormatPr defaultColWidth="8.89166666666667" defaultRowHeight="13.5" outlineLevelCol="6"/>
  <cols>
    <col min="1" max="1" width="15.25" style="8" customWidth="1"/>
    <col min="2" max="2" width="26" style="8" customWidth="1"/>
    <col min="3" max="3" width="22.25" style="8" customWidth="1"/>
    <col min="4" max="4" width="22" style="8" customWidth="1"/>
    <col min="5" max="5" width="20.25" style="8" customWidth="1"/>
    <col min="6" max="6" width="20.375" style="8" customWidth="1"/>
    <col min="7" max="7" width="27.25" style="8" customWidth="1"/>
    <col min="8" max="16384" width="8.89166666666667" style="8"/>
  </cols>
  <sheetData>
    <row r="1" s="8" customFormat="1" ht="65" customHeight="1" spans="1:7">
      <c r="A1" s="39" t="s">
        <v>20</v>
      </c>
      <c r="B1" s="39"/>
      <c r="C1" s="39"/>
      <c r="D1" s="39"/>
      <c r="E1" s="39"/>
      <c r="F1" s="39"/>
      <c r="G1" s="39"/>
    </row>
    <row r="2" s="37" customFormat="1" ht="39" customHeight="1" spans="1:7">
      <c r="A2" s="40" t="s">
        <v>1</v>
      </c>
      <c r="B2" s="40" t="s">
        <v>2</v>
      </c>
      <c r="C2" s="40" t="s">
        <v>3</v>
      </c>
      <c r="D2" s="23" t="s">
        <v>4</v>
      </c>
      <c r="E2" s="23" t="s">
        <v>5</v>
      </c>
      <c r="F2" s="23" t="s">
        <v>6</v>
      </c>
      <c r="G2" s="23" t="s">
        <v>7</v>
      </c>
    </row>
    <row r="3" s="38" customFormat="1" ht="39" customHeight="1" spans="1:7">
      <c r="A3" s="40">
        <v>1</v>
      </c>
      <c r="B3" s="40" t="s">
        <v>8</v>
      </c>
      <c r="C3" s="40">
        <f t="shared" ref="C3:C13" si="0">D3*E3*F3</f>
        <v>4860</v>
      </c>
      <c r="D3" s="41">
        <v>1620</v>
      </c>
      <c r="E3" s="23">
        <v>3</v>
      </c>
      <c r="F3" s="42">
        <v>1</v>
      </c>
      <c r="G3" s="42" t="s">
        <v>21</v>
      </c>
    </row>
    <row r="4" s="38" customFormat="1" ht="39" customHeight="1" spans="1:7">
      <c r="A4" s="43"/>
      <c r="B4" s="43"/>
      <c r="C4" s="40">
        <f>D4*E4*F3</f>
        <v>5670</v>
      </c>
      <c r="D4" s="41">
        <v>1890</v>
      </c>
      <c r="E4" s="23">
        <v>3</v>
      </c>
      <c r="F4" s="44"/>
      <c r="G4" s="44"/>
    </row>
    <row r="5" s="38" customFormat="1" ht="40" customHeight="1" spans="1:7">
      <c r="A5" s="43"/>
      <c r="B5" s="43"/>
      <c r="C5" s="40">
        <f t="shared" si="0"/>
        <v>92610</v>
      </c>
      <c r="D5" s="45">
        <v>1890</v>
      </c>
      <c r="E5" s="22">
        <v>1</v>
      </c>
      <c r="F5" s="42">
        <v>49</v>
      </c>
      <c r="G5" s="40"/>
    </row>
    <row r="6" s="37" customFormat="1" ht="43" customHeight="1" spans="1:7">
      <c r="A6" s="40">
        <v>2</v>
      </c>
      <c r="B6" s="40" t="s">
        <v>9</v>
      </c>
      <c r="C6" s="40">
        <f t="shared" si="0"/>
        <v>9450</v>
      </c>
      <c r="D6" s="45">
        <v>1890</v>
      </c>
      <c r="E6" s="22">
        <v>1</v>
      </c>
      <c r="F6" s="23">
        <v>5</v>
      </c>
      <c r="G6" s="22"/>
    </row>
    <row r="7" s="37" customFormat="1" ht="40" customHeight="1" spans="1:7">
      <c r="A7" s="40">
        <v>3</v>
      </c>
      <c r="B7" s="40" t="s">
        <v>10</v>
      </c>
      <c r="C7" s="40">
        <f t="shared" si="0"/>
        <v>1890</v>
      </c>
      <c r="D7" s="45">
        <v>1890</v>
      </c>
      <c r="E7" s="22">
        <v>1</v>
      </c>
      <c r="F7" s="23">
        <v>1</v>
      </c>
      <c r="G7" s="22"/>
    </row>
    <row r="8" s="37" customFormat="1" ht="40" customHeight="1" spans="1:7">
      <c r="A8" s="40">
        <v>4</v>
      </c>
      <c r="B8" s="40" t="s">
        <v>11</v>
      </c>
      <c r="C8" s="40">
        <f t="shared" si="0"/>
        <v>5670</v>
      </c>
      <c r="D8" s="45">
        <v>1890</v>
      </c>
      <c r="E8" s="22">
        <v>1</v>
      </c>
      <c r="F8" s="23">
        <v>3</v>
      </c>
      <c r="G8" s="22"/>
    </row>
    <row r="9" s="37" customFormat="1" ht="40" customHeight="1" spans="1:7">
      <c r="A9" s="40">
        <v>5</v>
      </c>
      <c r="B9" s="40" t="s">
        <v>12</v>
      </c>
      <c r="C9" s="40">
        <f t="shared" si="0"/>
        <v>45360</v>
      </c>
      <c r="D9" s="45">
        <v>1890</v>
      </c>
      <c r="E9" s="22">
        <v>1</v>
      </c>
      <c r="F9" s="42">
        <v>24</v>
      </c>
      <c r="G9" s="22"/>
    </row>
    <row r="10" s="37" customFormat="1" ht="40" customHeight="1" spans="1:7">
      <c r="A10" s="40">
        <v>6</v>
      </c>
      <c r="B10" s="40" t="s">
        <v>13</v>
      </c>
      <c r="C10" s="40">
        <f t="shared" si="0"/>
        <v>41580</v>
      </c>
      <c r="D10" s="45">
        <v>1890</v>
      </c>
      <c r="E10" s="22">
        <v>1</v>
      </c>
      <c r="F10" s="23">
        <v>22</v>
      </c>
      <c r="G10" s="22"/>
    </row>
    <row r="11" s="37" customFormat="1" ht="40" customHeight="1" spans="1:7">
      <c r="A11" s="40">
        <v>7</v>
      </c>
      <c r="B11" s="40" t="s">
        <v>14</v>
      </c>
      <c r="C11" s="40">
        <f t="shared" si="0"/>
        <v>22680</v>
      </c>
      <c r="D11" s="45">
        <v>1890</v>
      </c>
      <c r="E11" s="22">
        <v>1</v>
      </c>
      <c r="F11" s="23">
        <v>12</v>
      </c>
      <c r="G11" s="22"/>
    </row>
    <row r="12" s="37" customFormat="1" ht="40" customHeight="1" spans="1:7">
      <c r="A12" s="40">
        <v>8</v>
      </c>
      <c r="B12" s="22" t="s">
        <v>15</v>
      </c>
      <c r="C12" s="40">
        <f t="shared" si="0"/>
        <v>9450</v>
      </c>
      <c r="D12" s="22">
        <v>1890</v>
      </c>
      <c r="E12" s="22">
        <v>1</v>
      </c>
      <c r="F12" s="23">
        <v>5</v>
      </c>
      <c r="G12" s="22"/>
    </row>
    <row r="13" s="37" customFormat="1" ht="40" customHeight="1" spans="1:7">
      <c r="A13" s="40">
        <v>9</v>
      </c>
      <c r="B13" s="22" t="s">
        <v>16</v>
      </c>
      <c r="C13" s="40">
        <f t="shared" si="0"/>
        <v>102060</v>
      </c>
      <c r="D13" s="22">
        <v>1890</v>
      </c>
      <c r="E13" s="22">
        <v>1</v>
      </c>
      <c r="F13" s="22">
        <v>54</v>
      </c>
      <c r="G13" s="46"/>
    </row>
    <row r="14" s="37" customFormat="1" ht="40" customHeight="1" spans="1:7">
      <c r="A14" s="26" t="s">
        <v>22</v>
      </c>
      <c r="B14" s="45"/>
      <c r="C14" s="22">
        <f>SUM(C3:C13)</f>
        <v>341280</v>
      </c>
      <c r="D14" s="26" t="s">
        <v>23</v>
      </c>
      <c r="E14" s="45"/>
      <c r="F14" s="22">
        <f>SUM(F3:F13)</f>
        <v>176</v>
      </c>
      <c r="G14" s="22"/>
    </row>
  </sheetData>
  <mergeCells count="7">
    <mergeCell ref="A1:G1"/>
    <mergeCell ref="A14:B14"/>
    <mergeCell ref="D14:E14"/>
    <mergeCell ref="A3:A5"/>
    <mergeCell ref="B3:B5"/>
    <mergeCell ref="F3:F4"/>
    <mergeCell ref="G3:G4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60"/>
  <sheetViews>
    <sheetView workbookViewId="0">
      <selection activeCell="E6" sqref="E6:E7"/>
    </sheetView>
  </sheetViews>
  <sheetFormatPr defaultColWidth="10.775" defaultRowHeight="48" customHeight="1"/>
  <cols>
    <col min="1" max="1" width="6.25" style="8" customWidth="1"/>
    <col min="2" max="2" width="39.875" style="8" customWidth="1"/>
    <col min="3" max="3" width="10.5" style="8" customWidth="1"/>
    <col min="4" max="4" width="14.75" style="8" customWidth="1"/>
    <col min="5" max="5" width="20.375" style="8" customWidth="1"/>
    <col min="6" max="6" width="15.75" style="8" customWidth="1"/>
    <col min="7" max="7" width="8.31666666666667" style="8" customWidth="1"/>
    <col min="8" max="8" width="8.03333333333333" style="8" customWidth="1"/>
    <col min="9" max="9" width="15.875" style="8" customWidth="1"/>
    <col min="10" max="10" width="14.25" style="8" customWidth="1"/>
    <col min="11" max="11" width="7.90833333333333" style="8" customWidth="1"/>
    <col min="12" max="12" width="8.31666666666667" style="8" customWidth="1"/>
    <col min="13" max="13" width="16.375" style="8" customWidth="1"/>
    <col min="14" max="16343" width="10.775" style="8" customWidth="1"/>
    <col min="16344" max="16384" width="10.775" style="8"/>
  </cols>
  <sheetData>
    <row r="1" s="8" customFormat="1" ht="64" customHeight="1" spans="1:13">
      <c r="A1" s="21" t="s">
        <v>24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="8" customFormat="1" ht="60" customHeight="1" spans="1:13">
      <c r="A2" s="19" t="s">
        <v>1</v>
      </c>
      <c r="B2" s="19" t="s">
        <v>2</v>
      </c>
      <c r="C2" s="19" t="s">
        <v>6</v>
      </c>
      <c r="D2" s="19" t="s">
        <v>17</v>
      </c>
      <c r="E2" s="19" t="s">
        <v>25</v>
      </c>
      <c r="F2" s="19"/>
      <c r="G2" s="19"/>
      <c r="H2" s="19"/>
      <c r="I2" s="19" t="s">
        <v>26</v>
      </c>
      <c r="J2" s="19"/>
      <c r="K2" s="19"/>
      <c r="L2" s="19"/>
      <c r="M2" s="19" t="s">
        <v>27</v>
      </c>
    </row>
    <row r="3" s="8" customFormat="1" customHeight="1" spans="1:13">
      <c r="A3" s="19"/>
      <c r="B3" s="19"/>
      <c r="C3" s="19"/>
      <c r="D3" s="19"/>
      <c r="E3" s="19" t="s">
        <v>28</v>
      </c>
      <c r="F3" s="18" t="s">
        <v>4</v>
      </c>
      <c r="G3" s="19" t="s">
        <v>5</v>
      </c>
      <c r="H3" s="19" t="s">
        <v>6</v>
      </c>
      <c r="I3" s="19" t="s">
        <v>28</v>
      </c>
      <c r="J3" s="18" t="s">
        <v>4</v>
      </c>
      <c r="K3" s="19" t="s">
        <v>5</v>
      </c>
      <c r="L3" s="19" t="s">
        <v>6</v>
      </c>
      <c r="M3" s="19"/>
    </row>
    <row r="4" s="8" customFormat="1" ht="27" customHeight="1" spans="1:13">
      <c r="A4" s="18">
        <v>1</v>
      </c>
      <c r="B4" s="13" t="s">
        <v>29</v>
      </c>
      <c r="C4" s="27">
        <v>4</v>
      </c>
      <c r="D4" s="27">
        <v>37677.08</v>
      </c>
      <c r="E4" s="13">
        <v>22680</v>
      </c>
      <c r="F4" s="28">
        <v>1890</v>
      </c>
      <c r="G4" s="27">
        <v>3</v>
      </c>
      <c r="H4" s="27">
        <v>4</v>
      </c>
      <c r="I4" s="27">
        <v>14997.08</v>
      </c>
      <c r="J4" s="19">
        <v>1224.76</v>
      </c>
      <c r="K4" s="19">
        <v>2</v>
      </c>
      <c r="L4" s="27">
        <v>4</v>
      </c>
      <c r="M4" s="19"/>
    </row>
    <row r="5" s="8" customFormat="1" ht="27" customHeight="1" spans="1:13">
      <c r="A5" s="18"/>
      <c r="B5" s="29"/>
      <c r="C5" s="30"/>
      <c r="D5" s="30"/>
      <c r="E5" s="29"/>
      <c r="F5" s="31"/>
      <c r="G5" s="30"/>
      <c r="H5" s="30"/>
      <c r="I5" s="30"/>
      <c r="J5" s="27">
        <v>1299.75</v>
      </c>
      <c r="K5" s="27">
        <v>1</v>
      </c>
      <c r="L5" s="30"/>
      <c r="M5" s="28"/>
    </row>
    <row r="6" s="7" customFormat="1" ht="27" customHeight="1" spans="1:38">
      <c r="A6" s="18">
        <v>2</v>
      </c>
      <c r="B6" s="13" t="s">
        <v>30</v>
      </c>
      <c r="C6" s="27">
        <v>3</v>
      </c>
      <c r="D6" s="19">
        <v>28257.81</v>
      </c>
      <c r="E6" s="13">
        <v>17010</v>
      </c>
      <c r="F6" s="28">
        <v>1890</v>
      </c>
      <c r="G6" s="27">
        <v>3</v>
      </c>
      <c r="H6" s="27">
        <v>3</v>
      </c>
      <c r="I6" s="27">
        <v>11247.81</v>
      </c>
      <c r="J6" s="19">
        <v>1224.76</v>
      </c>
      <c r="K6" s="19">
        <v>2</v>
      </c>
      <c r="L6" s="27">
        <v>3</v>
      </c>
      <c r="M6" s="19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="8" customFormat="1" ht="27" customHeight="1" spans="1:13">
      <c r="A7" s="18"/>
      <c r="B7" s="29"/>
      <c r="C7" s="30"/>
      <c r="D7" s="19"/>
      <c r="E7" s="29"/>
      <c r="F7" s="31"/>
      <c r="G7" s="30"/>
      <c r="H7" s="30"/>
      <c r="I7" s="30"/>
      <c r="J7" s="27">
        <v>1299.75</v>
      </c>
      <c r="K7" s="27">
        <v>1</v>
      </c>
      <c r="L7" s="30"/>
      <c r="M7" s="28"/>
    </row>
    <row r="8" s="8" customFormat="1" ht="27" customHeight="1" spans="1:13">
      <c r="A8" s="18">
        <v>3</v>
      </c>
      <c r="B8" s="13" t="s">
        <v>31</v>
      </c>
      <c r="C8" s="27">
        <v>3</v>
      </c>
      <c r="D8" s="30">
        <v>28257.81</v>
      </c>
      <c r="E8" s="13">
        <v>17010</v>
      </c>
      <c r="F8" s="28">
        <v>1890</v>
      </c>
      <c r="G8" s="27">
        <v>3</v>
      </c>
      <c r="H8" s="27">
        <v>3</v>
      </c>
      <c r="I8" s="27">
        <v>11247.81</v>
      </c>
      <c r="J8" s="19">
        <v>1224.76</v>
      </c>
      <c r="K8" s="19">
        <v>2</v>
      </c>
      <c r="L8" s="27">
        <v>3</v>
      </c>
      <c r="M8" s="19"/>
    </row>
    <row r="9" s="8" customFormat="1" ht="27" customHeight="1" spans="1:13">
      <c r="A9" s="18"/>
      <c r="B9" s="29"/>
      <c r="C9" s="30"/>
      <c r="D9" s="32"/>
      <c r="E9" s="29"/>
      <c r="F9" s="31"/>
      <c r="G9" s="30"/>
      <c r="H9" s="30"/>
      <c r="I9" s="30"/>
      <c r="J9" s="27">
        <v>1299.75</v>
      </c>
      <c r="K9" s="27">
        <v>1</v>
      </c>
      <c r="L9" s="30"/>
      <c r="M9" s="28"/>
    </row>
    <row r="10" s="8" customFormat="1" ht="27" customHeight="1" spans="1:13">
      <c r="A10" s="18">
        <v>4</v>
      </c>
      <c r="B10" s="13" t="s">
        <v>32</v>
      </c>
      <c r="C10" s="27">
        <v>4</v>
      </c>
      <c r="D10" s="27">
        <v>28257.81</v>
      </c>
      <c r="E10" s="13">
        <v>17010</v>
      </c>
      <c r="F10" s="28">
        <v>1890</v>
      </c>
      <c r="G10" s="19">
        <v>3</v>
      </c>
      <c r="H10" s="19">
        <v>2</v>
      </c>
      <c r="I10" s="27">
        <v>11247.81</v>
      </c>
      <c r="J10" s="27">
        <v>1299.75</v>
      </c>
      <c r="K10" s="19">
        <v>1</v>
      </c>
      <c r="L10" s="19">
        <v>3</v>
      </c>
      <c r="M10" s="19"/>
    </row>
    <row r="11" s="8" customFormat="1" ht="27" customHeight="1" spans="1:13">
      <c r="A11" s="18"/>
      <c r="B11" s="29"/>
      <c r="C11" s="30"/>
      <c r="D11" s="30"/>
      <c r="E11" s="29"/>
      <c r="F11" s="31"/>
      <c r="G11" s="27">
        <v>1</v>
      </c>
      <c r="H11" s="27">
        <v>1</v>
      </c>
      <c r="I11" s="30"/>
      <c r="J11" s="27">
        <v>1224.76</v>
      </c>
      <c r="K11" s="27">
        <v>2</v>
      </c>
      <c r="L11" s="27">
        <v>3</v>
      </c>
      <c r="M11" s="27"/>
    </row>
    <row r="12" s="8" customFormat="1" ht="27" customHeight="1" spans="1:13">
      <c r="A12" s="18"/>
      <c r="B12" s="29"/>
      <c r="C12" s="30"/>
      <c r="D12" s="30"/>
      <c r="E12" s="29"/>
      <c r="F12" s="31"/>
      <c r="G12" s="27">
        <v>2</v>
      </c>
      <c r="H12" s="27">
        <v>1</v>
      </c>
      <c r="I12" s="30"/>
      <c r="J12" s="32"/>
      <c r="K12" s="30"/>
      <c r="L12" s="30"/>
      <c r="M12" s="27"/>
    </row>
    <row r="13" s="8" customFormat="1" ht="27" customHeight="1" spans="1:13">
      <c r="A13" s="18">
        <v>5</v>
      </c>
      <c r="B13" s="13" t="s">
        <v>33</v>
      </c>
      <c r="C13" s="27">
        <v>3</v>
      </c>
      <c r="D13" s="30">
        <v>28257.81</v>
      </c>
      <c r="E13" s="13">
        <v>17010</v>
      </c>
      <c r="F13" s="28">
        <v>1890</v>
      </c>
      <c r="G13" s="27">
        <v>3</v>
      </c>
      <c r="H13" s="27">
        <v>3</v>
      </c>
      <c r="I13" s="27">
        <v>11247.81</v>
      </c>
      <c r="J13" s="19">
        <v>1224.76</v>
      </c>
      <c r="K13" s="19">
        <v>2</v>
      </c>
      <c r="L13" s="27">
        <v>3</v>
      </c>
      <c r="M13" s="19"/>
    </row>
    <row r="14" s="8" customFormat="1" ht="27" customHeight="1" spans="1:13">
      <c r="A14" s="18"/>
      <c r="B14" s="29"/>
      <c r="C14" s="30"/>
      <c r="D14" s="32"/>
      <c r="E14" s="29"/>
      <c r="F14" s="31"/>
      <c r="G14" s="30"/>
      <c r="H14" s="30"/>
      <c r="I14" s="30"/>
      <c r="J14" s="27">
        <v>1299.75</v>
      </c>
      <c r="K14" s="27">
        <v>1</v>
      </c>
      <c r="L14" s="30"/>
      <c r="M14" s="28"/>
    </row>
    <row r="15" s="8" customFormat="1" ht="27" customHeight="1" spans="1:13">
      <c r="A15" s="18">
        <v>6</v>
      </c>
      <c r="B15" s="18" t="s">
        <v>34</v>
      </c>
      <c r="C15" s="19">
        <v>5</v>
      </c>
      <c r="D15" s="19">
        <v>34487.33</v>
      </c>
      <c r="E15" s="18">
        <v>20790</v>
      </c>
      <c r="F15" s="7">
        <v>1890</v>
      </c>
      <c r="G15" s="19">
        <v>2</v>
      </c>
      <c r="H15" s="19">
        <v>2</v>
      </c>
      <c r="I15" s="19">
        <v>13697.33</v>
      </c>
      <c r="J15" s="19">
        <v>1224.76</v>
      </c>
      <c r="K15" s="19">
        <v>2</v>
      </c>
      <c r="L15" s="19">
        <v>4</v>
      </c>
      <c r="M15" s="19"/>
    </row>
    <row r="16" s="8" customFormat="1" ht="27" customHeight="1" spans="1:13">
      <c r="A16" s="18"/>
      <c r="B16" s="18"/>
      <c r="C16" s="19"/>
      <c r="D16" s="19"/>
      <c r="E16" s="18"/>
      <c r="F16" s="7"/>
      <c r="G16" s="19">
        <v>3</v>
      </c>
      <c r="H16" s="19">
        <v>2</v>
      </c>
      <c r="I16" s="19"/>
      <c r="J16" s="19"/>
      <c r="K16" s="19"/>
      <c r="L16" s="19"/>
      <c r="M16" s="19"/>
    </row>
    <row r="17" s="8" customFormat="1" ht="27" customHeight="1" spans="1:13">
      <c r="A17" s="18"/>
      <c r="B17" s="18"/>
      <c r="C17" s="19"/>
      <c r="D17" s="19"/>
      <c r="E17" s="18"/>
      <c r="F17" s="7"/>
      <c r="G17" s="19">
        <v>1</v>
      </c>
      <c r="H17" s="19">
        <v>1</v>
      </c>
      <c r="I17" s="19"/>
      <c r="J17" s="19">
        <v>1299.75</v>
      </c>
      <c r="K17" s="19">
        <v>1</v>
      </c>
      <c r="L17" s="7">
        <v>3</v>
      </c>
      <c r="M17" s="19"/>
    </row>
    <row r="18" s="8" customFormat="1" ht="27" customHeight="1" spans="1:13">
      <c r="A18" s="18">
        <v>7</v>
      </c>
      <c r="B18" s="18" t="s">
        <v>35</v>
      </c>
      <c r="C18" s="19">
        <v>3</v>
      </c>
      <c r="D18" s="19">
        <v>28257.81</v>
      </c>
      <c r="E18" s="18">
        <v>17010</v>
      </c>
      <c r="F18" s="7">
        <v>1890</v>
      </c>
      <c r="G18" s="19">
        <v>3</v>
      </c>
      <c r="H18" s="19">
        <v>3</v>
      </c>
      <c r="I18" s="19">
        <v>11247.81</v>
      </c>
      <c r="J18" s="19">
        <v>1224.76</v>
      </c>
      <c r="K18" s="19">
        <v>2</v>
      </c>
      <c r="L18" s="19">
        <v>3</v>
      </c>
      <c r="M18" s="19"/>
    </row>
    <row r="19" s="8" customFormat="1" ht="27" customHeight="1" spans="1:13">
      <c r="A19" s="18"/>
      <c r="B19" s="18"/>
      <c r="C19" s="19"/>
      <c r="D19" s="19"/>
      <c r="E19" s="18"/>
      <c r="F19" s="7"/>
      <c r="G19" s="19"/>
      <c r="H19" s="19"/>
      <c r="I19" s="19"/>
      <c r="J19" s="19">
        <v>1299.75</v>
      </c>
      <c r="K19" s="19">
        <v>1</v>
      </c>
      <c r="L19" s="19"/>
      <c r="M19" s="19"/>
    </row>
    <row r="20" s="8" customFormat="1" ht="27" customHeight="1" spans="1:13">
      <c r="A20" s="18">
        <v>8</v>
      </c>
      <c r="B20" s="18" t="s">
        <v>36</v>
      </c>
      <c r="C20" s="19">
        <v>2</v>
      </c>
      <c r="D20" s="19">
        <v>18838.54</v>
      </c>
      <c r="E20" s="18">
        <v>11340</v>
      </c>
      <c r="F20" s="7">
        <v>1890</v>
      </c>
      <c r="G20" s="19">
        <v>3</v>
      </c>
      <c r="H20" s="19">
        <v>2</v>
      </c>
      <c r="I20" s="19">
        <v>7498.54</v>
      </c>
      <c r="J20" s="19">
        <v>1224.76</v>
      </c>
      <c r="K20" s="19">
        <v>2</v>
      </c>
      <c r="L20" s="19">
        <v>2</v>
      </c>
      <c r="M20" s="19"/>
    </row>
    <row r="21" s="8" customFormat="1" ht="27" customHeight="1" spans="1:13">
      <c r="A21" s="18"/>
      <c r="B21" s="18"/>
      <c r="C21" s="19"/>
      <c r="D21" s="19"/>
      <c r="E21" s="18"/>
      <c r="F21" s="7"/>
      <c r="G21" s="19"/>
      <c r="H21" s="19"/>
      <c r="I21" s="19"/>
      <c r="J21" s="19">
        <v>1299.75</v>
      </c>
      <c r="K21" s="19">
        <v>1</v>
      </c>
      <c r="L21" s="19"/>
      <c r="M21" s="7"/>
    </row>
    <row r="22" s="8" customFormat="1" ht="27" customHeight="1" spans="1:13">
      <c r="A22" s="18">
        <v>9</v>
      </c>
      <c r="B22" s="18" t="s">
        <v>37</v>
      </c>
      <c r="C22" s="19">
        <v>1</v>
      </c>
      <c r="D22" s="19">
        <v>9419.27</v>
      </c>
      <c r="E22" s="18">
        <v>5670</v>
      </c>
      <c r="F22" s="7">
        <v>1890</v>
      </c>
      <c r="G22" s="19">
        <v>3</v>
      </c>
      <c r="H22" s="19">
        <v>1</v>
      </c>
      <c r="I22" s="19">
        <v>3749.27</v>
      </c>
      <c r="J22" s="19">
        <v>1224.76</v>
      </c>
      <c r="K22" s="19">
        <v>2</v>
      </c>
      <c r="L22" s="19">
        <v>1</v>
      </c>
      <c r="M22" s="19"/>
    </row>
    <row r="23" s="8" customFormat="1" ht="27" customHeight="1" spans="1:13">
      <c r="A23" s="18"/>
      <c r="B23" s="18"/>
      <c r="C23" s="19"/>
      <c r="D23" s="19"/>
      <c r="E23" s="18"/>
      <c r="F23" s="7"/>
      <c r="G23" s="19"/>
      <c r="H23" s="19"/>
      <c r="I23" s="19"/>
      <c r="J23" s="19">
        <v>1299.75</v>
      </c>
      <c r="K23" s="19">
        <v>1</v>
      </c>
      <c r="L23" s="19"/>
      <c r="M23" s="7"/>
    </row>
    <row r="24" s="8" customFormat="1" ht="27" customHeight="1" spans="1:13">
      <c r="A24" s="18">
        <v>10</v>
      </c>
      <c r="B24" s="18" t="s">
        <v>38</v>
      </c>
      <c r="C24" s="7">
        <v>1</v>
      </c>
      <c r="D24" s="19">
        <v>6229.52</v>
      </c>
      <c r="E24" s="18">
        <v>3780</v>
      </c>
      <c r="F24" s="7">
        <v>1890</v>
      </c>
      <c r="G24" s="19">
        <v>2</v>
      </c>
      <c r="H24" s="19">
        <v>1</v>
      </c>
      <c r="I24" s="19">
        <v>2449.52</v>
      </c>
      <c r="J24" s="19">
        <v>1224.76</v>
      </c>
      <c r="K24" s="19">
        <v>2</v>
      </c>
      <c r="L24" s="19">
        <v>1</v>
      </c>
      <c r="M24" s="19"/>
    </row>
    <row r="25" s="8" customFormat="1" ht="27" customHeight="1" spans="1:13">
      <c r="A25" s="18">
        <v>11</v>
      </c>
      <c r="B25" s="18" t="s">
        <v>39</v>
      </c>
      <c r="C25" s="19">
        <v>2</v>
      </c>
      <c r="D25" s="19">
        <v>18838.54</v>
      </c>
      <c r="E25" s="18">
        <v>11340</v>
      </c>
      <c r="F25" s="7">
        <v>1890</v>
      </c>
      <c r="G25" s="19">
        <v>3</v>
      </c>
      <c r="H25" s="19">
        <v>2</v>
      </c>
      <c r="I25" s="19">
        <v>7498.54</v>
      </c>
      <c r="J25" s="19">
        <v>1224.76</v>
      </c>
      <c r="K25" s="19">
        <v>2</v>
      </c>
      <c r="L25" s="19">
        <v>2</v>
      </c>
      <c r="M25" s="19"/>
    </row>
    <row r="26" s="8" customFormat="1" ht="27" customHeight="1" spans="1:13">
      <c r="A26" s="18"/>
      <c r="B26" s="18"/>
      <c r="C26" s="19"/>
      <c r="D26" s="19"/>
      <c r="E26" s="18"/>
      <c r="F26" s="7"/>
      <c r="G26" s="19"/>
      <c r="H26" s="19"/>
      <c r="I26" s="19"/>
      <c r="J26" s="19">
        <v>1299.75</v>
      </c>
      <c r="K26" s="19">
        <v>1</v>
      </c>
      <c r="L26" s="19"/>
      <c r="M26" s="7"/>
    </row>
    <row r="27" s="8" customFormat="1" ht="27" customHeight="1" spans="1:13">
      <c r="A27" s="18">
        <v>12</v>
      </c>
      <c r="B27" s="18" t="s">
        <v>40</v>
      </c>
      <c r="C27" s="19">
        <v>2</v>
      </c>
      <c r="D27" s="19">
        <v>18838.54</v>
      </c>
      <c r="E27" s="18">
        <v>11340</v>
      </c>
      <c r="F27" s="7">
        <v>1890</v>
      </c>
      <c r="G27" s="19">
        <v>3</v>
      </c>
      <c r="H27" s="19">
        <v>2</v>
      </c>
      <c r="I27" s="19">
        <v>7498.54</v>
      </c>
      <c r="J27" s="19">
        <v>1224.76</v>
      </c>
      <c r="K27" s="19">
        <v>2</v>
      </c>
      <c r="L27" s="19">
        <v>2</v>
      </c>
      <c r="M27" s="19"/>
    </row>
    <row r="28" s="8" customFormat="1" ht="27" customHeight="1" spans="1:13">
      <c r="A28" s="18"/>
      <c r="B28" s="18"/>
      <c r="C28" s="19"/>
      <c r="D28" s="19"/>
      <c r="E28" s="18"/>
      <c r="F28" s="7"/>
      <c r="G28" s="19"/>
      <c r="H28" s="19"/>
      <c r="I28" s="19"/>
      <c r="J28" s="19">
        <v>1299.75</v>
      </c>
      <c r="K28" s="19">
        <v>1</v>
      </c>
      <c r="L28" s="19"/>
      <c r="M28" s="7"/>
    </row>
    <row r="29" s="8" customFormat="1" ht="27" customHeight="1" spans="1:13">
      <c r="A29" s="18">
        <v>13</v>
      </c>
      <c r="B29" s="18" t="s">
        <v>41</v>
      </c>
      <c r="C29" s="30">
        <v>3</v>
      </c>
      <c r="D29" s="30">
        <v>28257.81</v>
      </c>
      <c r="E29" s="13">
        <v>17010</v>
      </c>
      <c r="F29" s="28">
        <v>1890</v>
      </c>
      <c r="G29" s="27">
        <v>3</v>
      </c>
      <c r="H29" s="27">
        <v>3</v>
      </c>
      <c r="I29" s="27">
        <v>11247.81</v>
      </c>
      <c r="J29" s="19">
        <v>1224.76</v>
      </c>
      <c r="K29" s="19">
        <v>2</v>
      </c>
      <c r="L29" s="27">
        <v>3</v>
      </c>
      <c r="M29" s="19"/>
    </row>
    <row r="30" s="8" customFormat="1" ht="27" customHeight="1" spans="1:13">
      <c r="A30" s="18"/>
      <c r="B30" s="18"/>
      <c r="C30" s="32"/>
      <c r="D30" s="32"/>
      <c r="E30" s="29"/>
      <c r="F30" s="31"/>
      <c r="G30" s="30"/>
      <c r="H30" s="30"/>
      <c r="I30" s="30"/>
      <c r="J30" s="27">
        <v>1299.75</v>
      </c>
      <c r="K30" s="27">
        <v>1</v>
      </c>
      <c r="L30" s="30"/>
      <c r="M30" s="28"/>
    </row>
    <row r="31" s="8" customFormat="1" ht="27" customHeight="1" spans="1:13">
      <c r="A31" s="18">
        <v>14</v>
      </c>
      <c r="B31" s="29" t="s">
        <v>42</v>
      </c>
      <c r="C31" s="27">
        <v>1</v>
      </c>
      <c r="D31" s="27">
        <v>9419.27</v>
      </c>
      <c r="E31" s="13">
        <v>5670</v>
      </c>
      <c r="F31" s="28">
        <v>1890</v>
      </c>
      <c r="G31" s="27">
        <v>3</v>
      </c>
      <c r="H31" s="27">
        <v>1</v>
      </c>
      <c r="I31" s="27">
        <v>3749.27</v>
      </c>
      <c r="J31" s="19">
        <v>1224.76</v>
      </c>
      <c r="K31" s="19">
        <v>2</v>
      </c>
      <c r="L31" s="27">
        <v>1</v>
      </c>
      <c r="M31" s="19"/>
    </row>
    <row r="32" s="8" customFormat="1" ht="27" customHeight="1" spans="1:13">
      <c r="A32" s="18"/>
      <c r="B32" s="29"/>
      <c r="C32" s="32"/>
      <c r="D32" s="32"/>
      <c r="E32" s="17"/>
      <c r="F32" s="33"/>
      <c r="G32" s="32"/>
      <c r="H32" s="32"/>
      <c r="I32" s="32"/>
      <c r="J32" s="27">
        <v>1299.75</v>
      </c>
      <c r="K32" s="19">
        <v>1</v>
      </c>
      <c r="L32" s="32"/>
      <c r="M32" s="28"/>
    </row>
    <row r="33" s="8" customFormat="1" ht="27" customHeight="1" spans="1:13">
      <c r="A33" s="18">
        <v>15</v>
      </c>
      <c r="B33" s="13" t="s">
        <v>43</v>
      </c>
      <c r="C33" s="30">
        <v>2</v>
      </c>
      <c r="D33" s="19">
        <v>18838.54</v>
      </c>
      <c r="E33" s="13">
        <v>11340</v>
      </c>
      <c r="F33" s="28">
        <v>1890</v>
      </c>
      <c r="G33" s="27">
        <v>3</v>
      </c>
      <c r="H33" s="27">
        <v>2</v>
      </c>
      <c r="I33" s="27">
        <v>7498.54</v>
      </c>
      <c r="J33" s="19">
        <v>1224.76</v>
      </c>
      <c r="K33" s="19">
        <v>2</v>
      </c>
      <c r="L33" s="27">
        <v>2</v>
      </c>
      <c r="M33" s="19"/>
    </row>
    <row r="34" s="8" customFormat="1" ht="27" customHeight="1" spans="1:13">
      <c r="A34" s="18"/>
      <c r="B34" s="17"/>
      <c r="C34" s="32"/>
      <c r="D34" s="19"/>
      <c r="E34" s="29"/>
      <c r="F34" s="31"/>
      <c r="G34" s="30"/>
      <c r="H34" s="30"/>
      <c r="I34" s="30"/>
      <c r="J34" s="27">
        <v>1299.75</v>
      </c>
      <c r="K34" s="27">
        <v>1</v>
      </c>
      <c r="L34" s="30"/>
      <c r="M34" s="28"/>
    </row>
    <row r="35" s="8" customFormat="1" ht="27" customHeight="1" spans="1:13">
      <c r="A35" s="18">
        <v>16</v>
      </c>
      <c r="B35" s="18" t="s">
        <v>44</v>
      </c>
      <c r="C35" s="19">
        <v>2</v>
      </c>
      <c r="D35" s="19">
        <v>18838.54</v>
      </c>
      <c r="E35" s="13">
        <v>11340</v>
      </c>
      <c r="F35" s="28">
        <v>1890</v>
      </c>
      <c r="G35" s="27">
        <v>3</v>
      </c>
      <c r="H35" s="27">
        <v>2</v>
      </c>
      <c r="I35" s="27">
        <v>7498.54</v>
      </c>
      <c r="J35" s="19">
        <v>1224.76</v>
      </c>
      <c r="K35" s="19">
        <v>2</v>
      </c>
      <c r="L35" s="27">
        <v>2</v>
      </c>
      <c r="M35" s="19"/>
    </row>
    <row r="36" s="8" customFormat="1" ht="27" customHeight="1" spans="1:13">
      <c r="A36" s="18">
        <v>17</v>
      </c>
      <c r="B36" s="18" t="s">
        <v>45</v>
      </c>
      <c r="C36" s="19"/>
      <c r="D36" s="19"/>
      <c r="E36" s="29"/>
      <c r="F36" s="31"/>
      <c r="G36" s="30"/>
      <c r="H36" s="30"/>
      <c r="I36" s="30"/>
      <c r="J36" s="27">
        <v>1299.75</v>
      </c>
      <c r="K36" s="27">
        <v>1</v>
      </c>
      <c r="L36" s="30"/>
      <c r="M36" s="7"/>
    </row>
    <row r="37" s="8" customFormat="1" ht="27" customHeight="1" spans="1:13">
      <c r="A37" s="18">
        <v>18</v>
      </c>
      <c r="B37" s="13" t="s">
        <v>46</v>
      </c>
      <c r="C37" s="27">
        <v>1</v>
      </c>
      <c r="D37" s="27">
        <v>9419.27</v>
      </c>
      <c r="E37" s="13">
        <v>5670</v>
      </c>
      <c r="F37" s="28">
        <v>1890</v>
      </c>
      <c r="G37" s="27">
        <v>3</v>
      </c>
      <c r="H37" s="27">
        <v>1</v>
      </c>
      <c r="I37" s="27">
        <v>3749.27</v>
      </c>
      <c r="J37" s="19">
        <v>1224.76</v>
      </c>
      <c r="K37" s="19">
        <v>2</v>
      </c>
      <c r="L37" s="27">
        <v>1</v>
      </c>
      <c r="M37" s="19"/>
    </row>
    <row r="38" s="8" customFormat="1" ht="27" customHeight="1" spans="1:13">
      <c r="A38" s="18"/>
      <c r="B38" s="17"/>
      <c r="C38" s="32"/>
      <c r="D38" s="32"/>
      <c r="E38" s="17"/>
      <c r="F38" s="33"/>
      <c r="G38" s="32"/>
      <c r="H38" s="32"/>
      <c r="I38" s="32"/>
      <c r="J38" s="27">
        <v>1299.75</v>
      </c>
      <c r="K38" s="19">
        <v>1</v>
      </c>
      <c r="L38" s="32"/>
      <c r="M38" s="7"/>
    </row>
    <row r="39" s="8" customFormat="1" ht="33" customHeight="1" spans="1:13">
      <c r="A39" s="18">
        <v>19</v>
      </c>
      <c r="B39" s="29" t="s">
        <v>47</v>
      </c>
      <c r="C39" s="27">
        <v>1</v>
      </c>
      <c r="D39" s="27">
        <v>9419.27</v>
      </c>
      <c r="E39" s="13">
        <v>5670</v>
      </c>
      <c r="F39" s="28">
        <v>1890</v>
      </c>
      <c r="G39" s="27">
        <v>3</v>
      </c>
      <c r="H39" s="27">
        <v>1</v>
      </c>
      <c r="I39" s="27">
        <v>3749.27</v>
      </c>
      <c r="J39" s="19">
        <v>1224.76</v>
      </c>
      <c r="K39" s="19">
        <v>2</v>
      </c>
      <c r="L39" s="27">
        <v>1</v>
      </c>
      <c r="M39" s="19"/>
    </row>
    <row r="40" s="8" customFormat="1" ht="33" customHeight="1" spans="1:13">
      <c r="A40" s="18"/>
      <c r="B40" s="17"/>
      <c r="C40" s="32"/>
      <c r="D40" s="32"/>
      <c r="E40" s="17"/>
      <c r="F40" s="33"/>
      <c r="G40" s="32"/>
      <c r="H40" s="32"/>
      <c r="I40" s="32"/>
      <c r="J40" s="27">
        <v>1299.75</v>
      </c>
      <c r="K40" s="19">
        <v>1</v>
      </c>
      <c r="L40" s="32"/>
      <c r="M40" s="7"/>
    </row>
    <row r="41" s="8" customFormat="1" ht="33" customHeight="1" spans="1:13">
      <c r="A41" s="18">
        <v>20</v>
      </c>
      <c r="B41" s="18" t="s">
        <v>48</v>
      </c>
      <c r="C41" s="27">
        <v>1</v>
      </c>
      <c r="D41" s="27">
        <v>9419.27</v>
      </c>
      <c r="E41" s="13">
        <v>5670</v>
      </c>
      <c r="F41" s="28">
        <v>1890</v>
      </c>
      <c r="G41" s="27">
        <v>3</v>
      </c>
      <c r="H41" s="27">
        <v>1</v>
      </c>
      <c r="I41" s="27">
        <v>3749.27</v>
      </c>
      <c r="J41" s="19">
        <v>1224.76</v>
      </c>
      <c r="K41" s="19">
        <v>2</v>
      </c>
      <c r="L41" s="27">
        <v>1</v>
      </c>
      <c r="M41" s="19"/>
    </row>
    <row r="42" s="8" customFormat="1" ht="33" customHeight="1" spans="1:13">
      <c r="A42" s="18"/>
      <c r="B42" s="18"/>
      <c r="C42" s="32"/>
      <c r="D42" s="32"/>
      <c r="E42" s="17"/>
      <c r="F42" s="33"/>
      <c r="G42" s="32"/>
      <c r="H42" s="32"/>
      <c r="I42" s="32"/>
      <c r="J42" s="27">
        <v>1299.75</v>
      </c>
      <c r="K42" s="19">
        <v>1</v>
      </c>
      <c r="L42" s="32"/>
      <c r="M42" s="7"/>
    </row>
    <row r="43" s="8" customFormat="1" ht="33" customHeight="1" spans="1:13">
      <c r="A43" s="18">
        <v>21</v>
      </c>
      <c r="B43" s="29" t="s">
        <v>49</v>
      </c>
      <c r="C43" s="27">
        <v>1</v>
      </c>
      <c r="D43" s="27">
        <v>9419.27</v>
      </c>
      <c r="E43" s="13">
        <v>5670</v>
      </c>
      <c r="F43" s="28">
        <v>1890</v>
      </c>
      <c r="G43" s="27">
        <v>3</v>
      </c>
      <c r="H43" s="27">
        <v>1</v>
      </c>
      <c r="I43" s="27">
        <v>3749.27</v>
      </c>
      <c r="J43" s="19">
        <v>1224.76</v>
      </c>
      <c r="K43" s="19">
        <v>2</v>
      </c>
      <c r="L43" s="27">
        <v>1</v>
      </c>
      <c r="M43" s="19"/>
    </row>
    <row r="44" s="8" customFormat="1" ht="33" customHeight="1" spans="1:13">
      <c r="A44" s="18"/>
      <c r="B44" s="17"/>
      <c r="C44" s="32"/>
      <c r="D44" s="32"/>
      <c r="E44" s="17"/>
      <c r="F44" s="33"/>
      <c r="G44" s="32"/>
      <c r="H44" s="32"/>
      <c r="I44" s="32"/>
      <c r="J44" s="27">
        <v>1299.75</v>
      </c>
      <c r="K44" s="19">
        <v>1</v>
      </c>
      <c r="L44" s="32"/>
      <c r="M44" s="7"/>
    </row>
    <row r="45" s="8" customFormat="1" ht="27" customHeight="1" spans="1:13">
      <c r="A45" s="18">
        <v>22</v>
      </c>
      <c r="B45" s="18" t="s">
        <v>50</v>
      </c>
      <c r="C45" s="27">
        <v>1</v>
      </c>
      <c r="D45" s="27">
        <v>9419.27</v>
      </c>
      <c r="E45" s="13">
        <v>5670</v>
      </c>
      <c r="F45" s="28">
        <v>1890</v>
      </c>
      <c r="G45" s="27">
        <v>3</v>
      </c>
      <c r="H45" s="27">
        <v>1</v>
      </c>
      <c r="I45" s="27">
        <v>3749.27</v>
      </c>
      <c r="J45" s="19">
        <v>1224.76</v>
      </c>
      <c r="K45" s="19">
        <v>2</v>
      </c>
      <c r="L45" s="27">
        <v>1</v>
      </c>
      <c r="M45" s="19"/>
    </row>
    <row r="46" s="8" customFormat="1" ht="27" customHeight="1" spans="1:13">
      <c r="A46" s="18"/>
      <c r="B46" s="18"/>
      <c r="C46" s="32"/>
      <c r="D46" s="32"/>
      <c r="E46" s="17"/>
      <c r="F46" s="33"/>
      <c r="G46" s="32"/>
      <c r="H46" s="32"/>
      <c r="I46" s="32"/>
      <c r="J46" s="27">
        <v>1299.75</v>
      </c>
      <c r="K46" s="19">
        <v>1</v>
      </c>
      <c r="L46" s="32"/>
      <c r="M46" s="7"/>
    </row>
    <row r="47" s="8" customFormat="1" ht="27" customHeight="1" spans="1:13">
      <c r="A47" s="18">
        <v>23</v>
      </c>
      <c r="B47" s="18" t="s">
        <v>51</v>
      </c>
      <c r="C47" s="27">
        <v>1</v>
      </c>
      <c r="D47" s="27">
        <v>9419.27</v>
      </c>
      <c r="E47" s="13">
        <v>5670</v>
      </c>
      <c r="F47" s="28">
        <v>1890</v>
      </c>
      <c r="G47" s="27">
        <v>3</v>
      </c>
      <c r="H47" s="27">
        <v>1</v>
      </c>
      <c r="I47" s="27">
        <v>3749.27</v>
      </c>
      <c r="J47" s="19">
        <v>1224.76</v>
      </c>
      <c r="K47" s="19">
        <v>2</v>
      </c>
      <c r="L47" s="27">
        <v>1</v>
      </c>
      <c r="M47" s="19"/>
    </row>
    <row r="48" s="8" customFormat="1" ht="27" customHeight="1" spans="1:13">
      <c r="A48" s="18"/>
      <c r="B48" s="18"/>
      <c r="C48" s="32"/>
      <c r="D48" s="32"/>
      <c r="E48" s="17"/>
      <c r="F48" s="33"/>
      <c r="G48" s="32"/>
      <c r="H48" s="32"/>
      <c r="I48" s="32"/>
      <c r="J48" s="27">
        <v>1299.75</v>
      </c>
      <c r="K48" s="19">
        <v>1</v>
      </c>
      <c r="L48" s="32"/>
      <c r="M48" s="7"/>
    </row>
    <row r="49" s="8" customFormat="1" ht="27" customHeight="1" spans="1:13">
      <c r="A49" s="18">
        <v>24</v>
      </c>
      <c r="B49" s="34" t="s">
        <v>52</v>
      </c>
      <c r="C49" s="27">
        <v>1</v>
      </c>
      <c r="D49" s="27">
        <v>9419.27</v>
      </c>
      <c r="E49" s="13">
        <v>5670</v>
      </c>
      <c r="F49" s="28">
        <v>1890</v>
      </c>
      <c r="G49" s="27">
        <v>3</v>
      </c>
      <c r="H49" s="27">
        <v>1</v>
      </c>
      <c r="I49" s="27">
        <v>3749.27</v>
      </c>
      <c r="J49" s="19">
        <v>1224.76</v>
      </c>
      <c r="K49" s="19">
        <v>2</v>
      </c>
      <c r="L49" s="27">
        <v>1</v>
      </c>
      <c r="M49" s="19"/>
    </row>
    <row r="50" s="8" customFormat="1" ht="27" customHeight="1" spans="1:13">
      <c r="A50" s="18"/>
      <c r="B50" s="34"/>
      <c r="C50" s="32"/>
      <c r="D50" s="32"/>
      <c r="E50" s="17"/>
      <c r="F50" s="33"/>
      <c r="G50" s="32"/>
      <c r="H50" s="32"/>
      <c r="I50" s="32"/>
      <c r="J50" s="27">
        <v>1299.75</v>
      </c>
      <c r="K50" s="19">
        <v>1</v>
      </c>
      <c r="L50" s="32"/>
      <c r="M50" s="7"/>
    </row>
    <row r="51" s="8" customFormat="1" ht="27" customHeight="1" spans="1:13">
      <c r="A51" s="18">
        <v>25</v>
      </c>
      <c r="B51" s="35" t="s">
        <v>53</v>
      </c>
      <c r="C51" s="27">
        <v>1</v>
      </c>
      <c r="D51" s="27">
        <v>9419.27</v>
      </c>
      <c r="E51" s="13">
        <v>5670</v>
      </c>
      <c r="F51" s="28">
        <v>1890</v>
      </c>
      <c r="G51" s="27">
        <v>3</v>
      </c>
      <c r="H51" s="27">
        <v>1</v>
      </c>
      <c r="I51" s="27">
        <v>3749.27</v>
      </c>
      <c r="J51" s="19">
        <v>1224.76</v>
      </c>
      <c r="K51" s="19">
        <v>2</v>
      </c>
      <c r="L51" s="27">
        <v>1</v>
      </c>
      <c r="M51" s="19"/>
    </row>
    <row r="52" s="8" customFormat="1" ht="27" customHeight="1" spans="1:13">
      <c r="A52" s="18"/>
      <c r="B52" s="36"/>
      <c r="C52" s="32"/>
      <c r="D52" s="32"/>
      <c r="E52" s="17"/>
      <c r="F52" s="33"/>
      <c r="G52" s="32"/>
      <c r="H52" s="32"/>
      <c r="I52" s="32"/>
      <c r="J52" s="27">
        <v>1299.75</v>
      </c>
      <c r="K52" s="19">
        <v>1</v>
      </c>
      <c r="L52" s="32"/>
      <c r="M52" s="7"/>
    </row>
    <row r="53" s="8" customFormat="1" ht="27" customHeight="1" spans="1:13">
      <c r="A53" s="18">
        <v>26</v>
      </c>
      <c r="B53" s="35" t="s">
        <v>54</v>
      </c>
      <c r="C53" s="27">
        <v>1</v>
      </c>
      <c r="D53" s="27">
        <v>6229.52</v>
      </c>
      <c r="E53" s="13">
        <v>3780</v>
      </c>
      <c r="F53" s="28">
        <v>1890</v>
      </c>
      <c r="G53" s="27">
        <v>2</v>
      </c>
      <c r="H53" s="27">
        <v>1</v>
      </c>
      <c r="I53" s="27">
        <v>2449.52</v>
      </c>
      <c r="J53" s="19">
        <v>1224.76</v>
      </c>
      <c r="K53" s="19">
        <v>2</v>
      </c>
      <c r="L53" s="27">
        <v>1</v>
      </c>
      <c r="M53" s="19"/>
    </row>
    <row r="54" s="8" customFormat="1" ht="27" customHeight="1" spans="1:13">
      <c r="A54" s="18">
        <v>27</v>
      </c>
      <c r="B54" s="13" t="s">
        <v>55</v>
      </c>
      <c r="C54" s="27">
        <v>2</v>
      </c>
      <c r="D54" s="27">
        <v>12609.02</v>
      </c>
      <c r="E54" s="28">
        <v>7560</v>
      </c>
      <c r="F54" s="28">
        <v>1890</v>
      </c>
      <c r="G54" s="27">
        <v>2</v>
      </c>
      <c r="H54" s="27">
        <v>2</v>
      </c>
      <c r="I54" s="27">
        <v>5049.02</v>
      </c>
      <c r="J54" s="19">
        <v>1224.76</v>
      </c>
      <c r="K54" s="19">
        <v>1</v>
      </c>
      <c r="L54" s="27">
        <v>2</v>
      </c>
      <c r="M54" s="13"/>
    </row>
    <row r="55" s="8" customFormat="1" ht="27" customHeight="1" spans="1:13">
      <c r="A55" s="18"/>
      <c r="B55" s="29"/>
      <c r="C55" s="32"/>
      <c r="D55" s="32"/>
      <c r="E55" s="33"/>
      <c r="F55" s="33"/>
      <c r="G55" s="32"/>
      <c r="H55" s="32"/>
      <c r="I55" s="32"/>
      <c r="J55" s="27">
        <v>1299.75</v>
      </c>
      <c r="K55" s="27">
        <v>1</v>
      </c>
      <c r="L55" s="18">
        <v>2</v>
      </c>
      <c r="M55" s="13"/>
    </row>
    <row r="56" s="8" customFormat="1" ht="27" customHeight="1" spans="1:13">
      <c r="A56" s="18">
        <v>28</v>
      </c>
      <c r="B56" s="19" t="s">
        <v>56</v>
      </c>
      <c r="C56" s="27">
        <v>1</v>
      </c>
      <c r="D56" s="27">
        <v>9419.27</v>
      </c>
      <c r="E56" s="13">
        <v>5670</v>
      </c>
      <c r="F56" s="28">
        <v>1890</v>
      </c>
      <c r="G56" s="27">
        <v>3</v>
      </c>
      <c r="H56" s="27">
        <v>1</v>
      </c>
      <c r="I56" s="27">
        <v>3749.27</v>
      </c>
      <c r="J56" s="19">
        <v>1224.76</v>
      </c>
      <c r="K56" s="19">
        <v>2</v>
      </c>
      <c r="L56" s="27">
        <v>1</v>
      </c>
      <c r="M56" s="13"/>
    </row>
    <row r="57" s="8" customFormat="1" ht="27" customHeight="1" spans="1:13">
      <c r="A57" s="18"/>
      <c r="B57" s="19"/>
      <c r="C57" s="32"/>
      <c r="D57" s="32"/>
      <c r="E57" s="17"/>
      <c r="F57" s="33"/>
      <c r="G57" s="32"/>
      <c r="H57" s="32"/>
      <c r="I57" s="32"/>
      <c r="J57" s="27">
        <v>1299.75</v>
      </c>
      <c r="K57" s="19">
        <v>1</v>
      </c>
      <c r="L57" s="32"/>
      <c r="M57" s="13"/>
    </row>
    <row r="58" s="8" customFormat="1" ht="27" customHeight="1" spans="1:13">
      <c r="A58" s="18">
        <v>29</v>
      </c>
      <c r="B58" s="19" t="s">
        <v>57</v>
      </c>
      <c r="C58" s="19">
        <v>1</v>
      </c>
      <c r="D58" s="19">
        <v>9419.27</v>
      </c>
      <c r="E58" s="18">
        <v>5670</v>
      </c>
      <c r="F58" s="7">
        <v>1890</v>
      </c>
      <c r="G58" s="19">
        <v>3</v>
      </c>
      <c r="H58" s="19">
        <v>1</v>
      </c>
      <c r="I58" s="19">
        <v>3749.27</v>
      </c>
      <c r="J58" s="19">
        <v>1224.76</v>
      </c>
      <c r="K58" s="19">
        <v>2</v>
      </c>
      <c r="L58" s="19">
        <v>1</v>
      </c>
      <c r="M58" s="18"/>
    </row>
    <row r="59" s="8" customFormat="1" ht="27" customHeight="1" spans="1:13">
      <c r="A59" s="18"/>
      <c r="B59" s="19"/>
      <c r="C59" s="19"/>
      <c r="D59" s="19"/>
      <c r="E59" s="18"/>
      <c r="F59" s="7"/>
      <c r="G59" s="19"/>
      <c r="H59" s="19"/>
      <c r="I59" s="19"/>
      <c r="J59" s="19">
        <v>1299.75</v>
      </c>
      <c r="K59" s="19">
        <v>1</v>
      </c>
      <c r="L59" s="19"/>
      <c r="M59" s="18"/>
    </row>
    <row r="60" s="8" customFormat="1" ht="27" customHeight="1" spans="1:13">
      <c r="A60" s="18" t="s">
        <v>17</v>
      </c>
      <c r="B60" s="18"/>
      <c r="C60" s="19">
        <f t="shared" ref="C60:E60" si="0">SUM(C4:C59)</f>
        <v>54</v>
      </c>
      <c r="D60" s="19">
        <f t="shared" si="0"/>
        <v>474003.27</v>
      </c>
      <c r="E60" s="19">
        <f t="shared" si="0"/>
        <v>285390</v>
      </c>
      <c r="F60" s="19" t="s">
        <v>23</v>
      </c>
      <c r="G60" s="19"/>
      <c r="H60" s="19"/>
      <c r="I60" s="19">
        <f>SUM(I4:I59)</f>
        <v>188613.27</v>
      </c>
      <c r="J60" s="19" t="s">
        <v>23</v>
      </c>
      <c r="K60" s="19"/>
      <c r="L60" s="19"/>
      <c r="M60" s="18"/>
    </row>
  </sheetData>
  <mergeCells count="270">
    <mergeCell ref="A1:M1"/>
    <mergeCell ref="E2:H2"/>
    <mergeCell ref="I2:L2"/>
    <mergeCell ref="A60:B60"/>
    <mergeCell ref="F60:H60"/>
    <mergeCell ref="J60:L60"/>
    <mergeCell ref="A2:A3"/>
    <mergeCell ref="A4:A5"/>
    <mergeCell ref="A6:A7"/>
    <mergeCell ref="A8:A9"/>
    <mergeCell ref="A10:A12"/>
    <mergeCell ref="A13:A14"/>
    <mergeCell ref="A15:A17"/>
    <mergeCell ref="A18:A19"/>
    <mergeCell ref="A20:A21"/>
    <mergeCell ref="A22:A23"/>
    <mergeCell ref="A25:A26"/>
    <mergeCell ref="A27:A28"/>
    <mergeCell ref="A29:A30"/>
    <mergeCell ref="A31:A32"/>
    <mergeCell ref="A33:A34"/>
    <mergeCell ref="A37:A38"/>
    <mergeCell ref="A39:A40"/>
    <mergeCell ref="A41:A42"/>
    <mergeCell ref="A43:A44"/>
    <mergeCell ref="A45:A46"/>
    <mergeCell ref="A47:A48"/>
    <mergeCell ref="A49:A50"/>
    <mergeCell ref="A51:A52"/>
    <mergeCell ref="A54:A55"/>
    <mergeCell ref="A56:A57"/>
    <mergeCell ref="A58:A59"/>
    <mergeCell ref="B2:B3"/>
    <mergeCell ref="B4:B5"/>
    <mergeCell ref="B6:B7"/>
    <mergeCell ref="B8:B9"/>
    <mergeCell ref="B10:B12"/>
    <mergeCell ref="B13:B14"/>
    <mergeCell ref="B15:B17"/>
    <mergeCell ref="B18:B19"/>
    <mergeCell ref="B20:B21"/>
    <mergeCell ref="B22:B23"/>
    <mergeCell ref="B25:B26"/>
    <mergeCell ref="B27:B28"/>
    <mergeCell ref="B29:B30"/>
    <mergeCell ref="B31:B32"/>
    <mergeCell ref="B33:B34"/>
    <mergeCell ref="B37:B38"/>
    <mergeCell ref="B39:B40"/>
    <mergeCell ref="B41:B42"/>
    <mergeCell ref="B43:B44"/>
    <mergeCell ref="B45:B46"/>
    <mergeCell ref="B47:B48"/>
    <mergeCell ref="B49:B50"/>
    <mergeCell ref="B51:B52"/>
    <mergeCell ref="B54:B55"/>
    <mergeCell ref="B56:B57"/>
    <mergeCell ref="B58:B59"/>
    <mergeCell ref="C2:C3"/>
    <mergeCell ref="C4:C5"/>
    <mergeCell ref="C6:C7"/>
    <mergeCell ref="C8:C9"/>
    <mergeCell ref="C10:C12"/>
    <mergeCell ref="C13:C14"/>
    <mergeCell ref="C15:C17"/>
    <mergeCell ref="C18:C19"/>
    <mergeCell ref="C20:C21"/>
    <mergeCell ref="C22:C23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4:C55"/>
    <mergeCell ref="C56:C57"/>
    <mergeCell ref="C58:C59"/>
    <mergeCell ref="D2:D3"/>
    <mergeCell ref="D4:D5"/>
    <mergeCell ref="D6:D7"/>
    <mergeCell ref="D8:D9"/>
    <mergeCell ref="D10:D12"/>
    <mergeCell ref="D13:D14"/>
    <mergeCell ref="D15:D17"/>
    <mergeCell ref="D18:D19"/>
    <mergeCell ref="D20:D21"/>
    <mergeCell ref="D22:D23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4:D55"/>
    <mergeCell ref="D56:D57"/>
    <mergeCell ref="D58:D59"/>
    <mergeCell ref="E4:E5"/>
    <mergeCell ref="E6:E7"/>
    <mergeCell ref="E8:E9"/>
    <mergeCell ref="E10:E12"/>
    <mergeCell ref="E13:E14"/>
    <mergeCell ref="E15:E17"/>
    <mergeCell ref="E18:E19"/>
    <mergeCell ref="E20:E21"/>
    <mergeCell ref="E22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4:E55"/>
    <mergeCell ref="E56:E57"/>
    <mergeCell ref="E58:E59"/>
    <mergeCell ref="F4:F5"/>
    <mergeCell ref="F6:F7"/>
    <mergeCell ref="F8:F9"/>
    <mergeCell ref="F10:F12"/>
    <mergeCell ref="F13:F14"/>
    <mergeCell ref="F15:F17"/>
    <mergeCell ref="F18:F19"/>
    <mergeCell ref="F20:F21"/>
    <mergeCell ref="F22:F23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4:F55"/>
    <mergeCell ref="F56:F57"/>
    <mergeCell ref="F58:F59"/>
    <mergeCell ref="G4:G5"/>
    <mergeCell ref="G6:G7"/>
    <mergeCell ref="G8:G9"/>
    <mergeCell ref="G13:G14"/>
    <mergeCell ref="G18:G19"/>
    <mergeCell ref="G20:G21"/>
    <mergeCell ref="G22:G23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4:G55"/>
    <mergeCell ref="G56:G57"/>
    <mergeCell ref="G58:G59"/>
    <mergeCell ref="H4:H5"/>
    <mergeCell ref="H6:H7"/>
    <mergeCell ref="H8:H9"/>
    <mergeCell ref="H13:H14"/>
    <mergeCell ref="H18:H19"/>
    <mergeCell ref="H20:H21"/>
    <mergeCell ref="H22:H23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4:H55"/>
    <mergeCell ref="H56:H57"/>
    <mergeCell ref="H58:H59"/>
    <mergeCell ref="I4:I5"/>
    <mergeCell ref="I6:I7"/>
    <mergeCell ref="I8:I9"/>
    <mergeCell ref="I10:I12"/>
    <mergeCell ref="I13:I14"/>
    <mergeCell ref="I15:I17"/>
    <mergeCell ref="I18:I19"/>
    <mergeCell ref="I20:I21"/>
    <mergeCell ref="I22:I23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  <mergeCell ref="I51:I52"/>
    <mergeCell ref="I54:I55"/>
    <mergeCell ref="I56:I57"/>
    <mergeCell ref="I58:I59"/>
    <mergeCell ref="J11:J12"/>
    <mergeCell ref="J15:J16"/>
    <mergeCell ref="K11:K12"/>
    <mergeCell ref="K15:K16"/>
    <mergeCell ref="L4:L5"/>
    <mergeCell ref="L6:L7"/>
    <mergeCell ref="L8:L9"/>
    <mergeCell ref="L11:L12"/>
    <mergeCell ref="L13:L14"/>
    <mergeCell ref="L15:L16"/>
    <mergeCell ref="L18:L19"/>
    <mergeCell ref="L20:L21"/>
    <mergeCell ref="L22:L23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L45:L46"/>
    <mergeCell ref="L47:L48"/>
    <mergeCell ref="L49:L50"/>
    <mergeCell ref="L51:L52"/>
    <mergeCell ref="L56:L57"/>
    <mergeCell ref="L58:L59"/>
    <mergeCell ref="M2:M3"/>
    <mergeCell ref="M15:M17"/>
    <mergeCell ref="M18:M19"/>
  </mergeCells>
  <pageMargins left="0.354166666666667" right="0.314583333333333" top="0.550694444444444" bottom="0.550694444444444" header="0.5" footer="0.5"/>
  <pageSetup paperSize="9" scale="76" fitToHeight="0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E16" sqref="E16"/>
    </sheetView>
  </sheetViews>
  <sheetFormatPr defaultColWidth="9" defaultRowHeight="13.5" outlineLevelCol="5"/>
  <cols>
    <col min="1" max="1" width="7.875" style="20" customWidth="1"/>
    <col min="2" max="2" width="29.875" style="20" customWidth="1"/>
    <col min="3" max="3" width="18.25" style="20" customWidth="1"/>
    <col min="4" max="4" width="16.125" style="20" customWidth="1"/>
    <col min="5" max="5" width="19.25" style="20" customWidth="1"/>
    <col min="6" max="6" width="13.625" style="20" customWidth="1"/>
    <col min="7" max="16384" width="9" style="20"/>
  </cols>
  <sheetData>
    <row r="1" s="20" customFormat="1" ht="42" customHeight="1" spans="1:6">
      <c r="A1" s="21" t="s">
        <v>58</v>
      </c>
      <c r="B1" s="21"/>
      <c r="C1" s="21"/>
      <c r="D1" s="21"/>
      <c r="E1" s="21"/>
      <c r="F1" s="21"/>
    </row>
    <row r="2" s="20" customFormat="1" ht="48" customHeight="1" spans="1:6">
      <c r="A2" s="22" t="s">
        <v>1</v>
      </c>
      <c r="B2" s="22" t="s">
        <v>2</v>
      </c>
      <c r="C2" s="22" t="s">
        <v>59</v>
      </c>
      <c r="D2" s="23" t="s">
        <v>60</v>
      </c>
      <c r="E2" s="23" t="s">
        <v>61</v>
      </c>
      <c r="F2" s="23" t="s">
        <v>27</v>
      </c>
    </row>
    <row r="3" s="20" customFormat="1" ht="42" customHeight="1" spans="1:6">
      <c r="A3" s="22">
        <v>1</v>
      </c>
      <c r="B3" s="23" t="s">
        <v>62</v>
      </c>
      <c r="C3" s="22" t="s">
        <v>63</v>
      </c>
      <c r="D3" s="23">
        <v>8</v>
      </c>
      <c r="E3" s="23">
        <v>16796.64</v>
      </c>
      <c r="F3" s="22"/>
    </row>
    <row r="4" s="20" customFormat="1" ht="42" customHeight="1" spans="1:6">
      <c r="A4" s="22">
        <v>2</v>
      </c>
      <c r="B4" s="23" t="s">
        <v>64</v>
      </c>
      <c r="C4" s="22" t="s">
        <v>63</v>
      </c>
      <c r="D4" s="23">
        <v>4</v>
      </c>
      <c r="E4" s="23">
        <v>9598.08</v>
      </c>
      <c r="F4" s="22"/>
    </row>
    <row r="5" s="20" customFormat="1" ht="42" customHeight="1" spans="1:6">
      <c r="A5" s="22">
        <v>3</v>
      </c>
      <c r="B5" s="23" t="s">
        <v>65</v>
      </c>
      <c r="C5" s="22" t="s">
        <v>63</v>
      </c>
      <c r="D5" s="22">
        <v>7</v>
      </c>
      <c r="E5" s="22">
        <v>16918.56</v>
      </c>
      <c r="F5" s="22"/>
    </row>
    <row r="6" s="20" customFormat="1" ht="42" customHeight="1" spans="1:6">
      <c r="A6" s="22">
        <v>4</v>
      </c>
      <c r="B6" s="23" t="s">
        <v>66</v>
      </c>
      <c r="C6" s="22" t="s">
        <v>63</v>
      </c>
      <c r="D6" s="22">
        <v>13</v>
      </c>
      <c r="E6" s="22">
        <v>42320.64</v>
      </c>
      <c r="F6" s="22"/>
    </row>
    <row r="7" s="20" customFormat="1" ht="42" customHeight="1" spans="1:6">
      <c r="A7" s="22">
        <v>5</v>
      </c>
      <c r="B7" s="23" t="s">
        <v>67</v>
      </c>
      <c r="C7" s="22" t="s">
        <v>63</v>
      </c>
      <c r="D7" s="22">
        <v>16</v>
      </c>
      <c r="E7" s="22">
        <v>67801.46</v>
      </c>
      <c r="F7" s="22"/>
    </row>
    <row r="8" s="20" customFormat="1" ht="42" customHeight="1" spans="1:6">
      <c r="A8" s="22">
        <v>6</v>
      </c>
      <c r="B8" s="23" t="s">
        <v>68</v>
      </c>
      <c r="C8" s="22" t="s">
        <v>63</v>
      </c>
      <c r="D8" s="22">
        <v>5</v>
      </c>
      <c r="E8" s="22">
        <v>10397.92</v>
      </c>
      <c r="F8" s="22"/>
    </row>
    <row r="9" s="20" customFormat="1" ht="42" customHeight="1" spans="1:6">
      <c r="A9" s="22">
        <v>7</v>
      </c>
      <c r="B9" s="23" t="s">
        <v>69</v>
      </c>
      <c r="C9" s="22" t="s">
        <v>63</v>
      </c>
      <c r="D9" s="22">
        <v>3</v>
      </c>
      <c r="E9" s="22">
        <v>6398.72</v>
      </c>
      <c r="F9" s="22"/>
    </row>
    <row r="10" s="20" customFormat="1" ht="42" customHeight="1" spans="1:6">
      <c r="A10" s="22">
        <v>8</v>
      </c>
      <c r="B10" s="23" t="s">
        <v>70</v>
      </c>
      <c r="C10" s="22" t="s">
        <v>63</v>
      </c>
      <c r="D10" s="22">
        <v>1</v>
      </c>
      <c r="E10" s="22">
        <v>2399.52</v>
      </c>
      <c r="F10" s="22"/>
    </row>
    <row r="11" s="20" customFormat="1" ht="42" customHeight="1" spans="1:6">
      <c r="A11" s="22">
        <v>9</v>
      </c>
      <c r="B11" s="23" t="s">
        <v>71</v>
      </c>
      <c r="C11" s="22" t="s">
        <v>63</v>
      </c>
      <c r="D11" s="22">
        <v>6</v>
      </c>
      <c r="E11" s="22">
        <v>12797.6</v>
      </c>
      <c r="F11" s="22"/>
    </row>
    <row r="12" s="20" customFormat="1" ht="42" customHeight="1" spans="1:6">
      <c r="A12" s="22">
        <v>10</v>
      </c>
      <c r="B12" s="23" t="s">
        <v>72</v>
      </c>
      <c r="C12" s="22" t="s">
        <v>63</v>
      </c>
      <c r="D12" s="22">
        <v>7</v>
      </c>
      <c r="E12" s="22">
        <v>16796.64</v>
      </c>
      <c r="F12" s="22"/>
    </row>
    <row r="13" s="20" customFormat="1" ht="42" customHeight="1" spans="1:6">
      <c r="A13" s="22">
        <v>11</v>
      </c>
      <c r="B13" s="23" t="s">
        <v>73</v>
      </c>
      <c r="C13" s="22" t="s">
        <v>63</v>
      </c>
      <c r="D13" s="22">
        <v>7</v>
      </c>
      <c r="E13" s="22">
        <v>39243.72</v>
      </c>
      <c r="F13" s="22"/>
    </row>
    <row r="14" s="20" customFormat="1" ht="42" customHeight="1" spans="1:6">
      <c r="A14" s="22">
        <v>12</v>
      </c>
      <c r="B14" s="23" t="s">
        <v>74</v>
      </c>
      <c r="C14" s="22" t="s">
        <v>63</v>
      </c>
      <c r="D14" s="22">
        <v>8</v>
      </c>
      <c r="E14" s="22">
        <v>31994.88</v>
      </c>
      <c r="F14" s="22"/>
    </row>
    <row r="15" s="20" customFormat="1" ht="42" customHeight="1" spans="1:6">
      <c r="A15" s="22">
        <v>13</v>
      </c>
      <c r="B15" s="23" t="s">
        <v>75</v>
      </c>
      <c r="C15" s="22" t="s">
        <v>63</v>
      </c>
      <c r="D15" s="22">
        <v>2</v>
      </c>
      <c r="E15" s="22">
        <v>7998.72</v>
      </c>
      <c r="F15" s="22"/>
    </row>
    <row r="16" s="20" customFormat="1" ht="42" customHeight="1" spans="1:6">
      <c r="A16" s="24" t="s">
        <v>17</v>
      </c>
      <c r="B16" s="25"/>
      <c r="C16" s="26" t="s">
        <v>23</v>
      </c>
      <c r="D16" s="22">
        <f>SUM(D3:D15)</f>
        <v>87</v>
      </c>
      <c r="E16" s="22">
        <f>SUM(E3:E15)</f>
        <v>281463.1</v>
      </c>
      <c r="F16" s="22"/>
    </row>
  </sheetData>
  <mergeCells count="2">
    <mergeCell ref="A1:F1"/>
    <mergeCell ref="A16:B16"/>
  </mergeCells>
  <pageMargins left="0.7" right="0.7" top="0.75" bottom="0.75" header="0.3" footer="0.3"/>
  <pageSetup paperSize="9" scale="6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N2" sqref="N$1:N$1048576"/>
    </sheetView>
  </sheetViews>
  <sheetFormatPr defaultColWidth="9" defaultRowHeight="13.5"/>
  <cols>
    <col min="1" max="1" width="6.125" style="1" customWidth="1"/>
    <col min="2" max="2" width="8" style="1" customWidth="1"/>
    <col min="3" max="11" width="12.75" style="1" customWidth="1"/>
    <col min="12" max="12" width="16.25" style="1" customWidth="1"/>
    <col min="13" max="13" width="11.875" style="1" customWidth="1"/>
    <col min="14" max="14" width="6.875" style="1" customWidth="1"/>
    <col min="15" max="16384" width="9" style="1"/>
  </cols>
  <sheetData>
    <row r="1" s="8" customFormat="1" ht="46" customHeight="1" spans="1:14">
      <c r="A1" s="12" t="s">
        <v>76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="9" customFormat="1" ht="39" customHeight="1" spans="1:14">
      <c r="A2" s="13" t="s">
        <v>1</v>
      </c>
      <c r="B2" s="13" t="s">
        <v>77</v>
      </c>
      <c r="C2" s="14" t="s">
        <v>78</v>
      </c>
      <c r="D2" s="15"/>
      <c r="E2" s="16"/>
      <c r="F2" s="14" t="s">
        <v>79</v>
      </c>
      <c r="G2" s="15"/>
      <c r="H2" s="16"/>
      <c r="I2" s="15" t="s">
        <v>80</v>
      </c>
      <c r="J2" s="15"/>
      <c r="K2" s="16"/>
      <c r="L2" s="13" t="s">
        <v>81</v>
      </c>
      <c r="M2" s="13" t="s">
        <v>82</v>
      </c>
      <c r="N2" s="13" t="s">
        <v>27</v>
      </c>
    </row>
    <row r="3" s="10" customFormat="1" ht="39" customHeight="1" spans="1:14">
      <c r="A3" s="17"/>
      <c r="B3" s="17"/>
      <c r="C3" s="18" t="s">
        <v>83</v>
      </c>
      <c r="D3" s="18" t="s">
        <v>5</v>
      </c>
      <c r="E3" s="18" t="s">
        <v>28</v>
      </c>
      <c r="F3" s="18" t="s">
        <v>83</v>
      </c>
      <c r="G3" s="18" t="s">
        <v>5</v>
      </c>
      <c r="H3" s="18" t="s">
        <v>28</v>
      </c>
      <c r="I3" s="18" t="s">
        <v>83</v>
      </c>
      <c r="J3" s="18" t="s">
        <v>5</v>
      </c>
      <c r="K3" s="18" t="s">
        <v>28</v>
      </c>
      <c r="L3" s="17"/>
      <c r="M3" s="17"/>
      <c r="N3" s="17"/>
    </row>
    <row r="4" s="9" customFormat="1" ht="45" customHeight="1" spans="1:14">
      <c r="A4" s="13">
        <v>1</v>
      </c>
      <c r="B4" s="13" t="s">
        <v>84</v>
      </c>
      <c r="C4" s="18">
        <v>666.56</v>
      </c>
      <c r="D4" s="18">
        <v>3</v>
      </c>
      <c r="E4" s="19">
        <f t="shared" ref="E4:E14" si="0">C4*D4</f>
        <v>1999.68</v>
      </c>
      <c r="F4" s="18">
        <v>166.64</v>
      </c>
      <c r="G4" s="18">
        <v>3</v>
      </c>
      <c r="H4" s="19">
        <f t="shared" ref="H4:H14" si="1">F4*G4</f>
        <v>499.92</v>
      </c>
      <c r="I4" s="19">
        <v>41.66</v>
      </c>
      <c r="J4" s="19">
        <v>3</v>
      </c>
      <c r="K4" s="19">
        <f t="shared" ref="K4:K14" si="2">I4*J4</f>
        <v>124.98</v>
      </c>
      <c r="L4" s="18" t="s">
        <v>85</v>
      </c>
      <c r="M4" s="18">
        <f t="shared" ref="M4:M14" si="3">E4+H4+K4</f>
        <v>2624.58</v>
      </c>
      <c r="N4" s="18"/>
    </row>
    <row r="5" s="9" customFormat="1" ht="45" customHeight="1" spans="1:14">
      <c r="A5" s="13">
        <v>2</v>
      </c>
      <c r="B5" s="13" t="s">
        <v>86</v>
      </c>
      <c r="C5" s="18">
        <v>657.12</v>
      </c>
      <c r="D5" s="18">
        <v>3</v>
      </c>
      <c r="E5" s="19">
        <f t="shared" si="0"/>
        <v>1971.36</v>
      </c>
      <c r="F5" s="18">
        <v>164.28</v>
      </c>
      <c r="G5" s="18">
        <v>3</v>
      </c>
      <c r="H5" s="19">
        <f t="shared" si="1"/>
        <v>492.84</v>
      </c>
      <c r="I5" s="18">
        <v>41.07</v>
      </c>
      <c r="J5" s="19">
        <v>3</v>
      </c>
      <c r="K5" s="19">
        <f t="shared" si="2"/>
        <v>123.21</v>
      </c>
      <c r="L5" s="18" t="s">
        <v>85</v>
      </c>
      <c r="M5" s="18">
        <f t="shared" si="3"/>
        <v>2587.41</v>
      </c>
      <c r="N5" s="18"/>
    </row>
    <row r="6" s="9" customFormat="1" ht="45" customHeight="1" spans="1:14">
      <c r="A6" s="13">
        <v>3</v>
      </c>
      <c r="B6" s="13" t="s">
        <v>87</v>
      </c>
      <c r="C6" s="18">
        <v>651.76</v>
      </c>
      <c r="D6" s="18">
        <v>3</v>
      </c>
      <c r="E6" s="19">
        <f t="shared" si="0"/>
        <v>1955.28</v>
      </c>
      <c r="F6" s="18">
        <v>162.94</v>
      </c>
      <c r="G6" s="18">
        <v>3</v>
      </c>
      <c r="H6" s="19">
        <f t="shared" si="1"/>
        <v>488.82</v>
      </c>
      <c r="I6" s="19">
        <v>40.74</v>
      </c>
      <c r="J6" s="19">
        <v>3</v>
      </c>
      <c r="K6" s="19">
        <f t="shared" si="2"/>
        <v>122.22</v>
      </c>
      <c r="L6" s="18" t="s">
        <v>85</v>
      </c>
      <c r="M6" s="18">
        <f t="shared" si="3"/>
        <v>2566.32</v>
      </c>
      <c r="N6" s="18"/>
    </row>
    <row r="7" s="9" customFormat="1" ht="45" customHeight="1" spans="1:14">
      <c r="A7" s="13">
        <v>4</v>
      </c>
      <c r="B7" s="13" t="s">
        <v>88</v>
      </c>
      <c r="C7" s="18">
        <v>660.8</v>
      </c>
      <c r="D7" s="18">
        <v>3</v>
      </c>
      <c r="E7" s="19">
        <f t="shared" si="0"/>
        <v>1982.4</v>
      </c>
      <c r="F7" s="18">
        <v>165.2</v>
      </c>
      <c r="G7" s="18">
        <v>3</v>
      </c>
      <c r="H7" s="19">
        <f t="shared" si="1"/>
        <v>495.6</v>
      </c>
      <c r="I7" s="19">
        <v>41.3</v>
      </c>
      <c r="J7" s="19">
        <v>3</v>
      </c>
      <c r="K7" s="19">
        <f t="shared" si="2"/>
        <v>123.9</v>
      </c>
      <c r="L7" s="18" t="s">
        <v>85</v>
      </c>
      <c r="M7" s="18">
        <f t="shared" si="3"/>
        <v>2601.9</v>
      </c>
      <c r="N7" s="18"/>
    </row>
    <row r="8" s="9" customFormat="1" ht="45" customHeight="1" spans="1:14">
      <c r="A8" s="13">
        <v>5</v>
      </c>
      <c r="B8" s="13" t="s">
        <v>89</v>
      </c>
      <c r="C8" s="18">
        <v>597.68</v>
      </c>
      <c r="D8" s="18">
        <v>3</v>
      </c>
      <c r="E8" s="19">
        <f t="shared" si="0"/>
        <v>1793.04</v>
      </c>
      <c r="F8" s="18">
        <v>149.42</v>
      </c>
      <c r="G8" s="18">
        <v>3</v>
      </c>
      <c r="H8" s="19">
        <f t="shared" si="1"/>
        <v>448.26</v>
      </c>
      <c r="I8" s="19">
        <v>37.36</v>
      </c>
      <c r="J8" s="19">
        <v>3</v>
      </c>
      <c r="K8" s="19">
        <f t="shared" si="2"/>
        <v>112.08</v>
      </c>
      <c r="L8" s="18" t="s">
        <v>85</v>
      </c>
      <c r="M8" s="18">
        <f t="shared" si="3"/>
        <v>2353.38</v>
      </c>
      <c r="N8" s="18"/>
    </row>
    <row r="9" s="9" customFormat="1" ht="45" customHeight="1" spans="1:14">
      <c r="A9" s="13">
        <v>6</v>
      </c>
      <c r="B9" s="13" t="s">
        <v>90</v>
      </c>
      <c r="C9" s="18">
        <v>624.8</v>
      </c>
      <c r="D9" s="18">
        <v>3</v>
      </c>
      <c r="E9" s="19">
        <f t="shared" si="0"/>
        <v>1874.4</v>
      </c>
      <c r="F9" s="18">
        <v>156.2</v>
      </c>
      <c r="G9" s="18">
        <v>3</v>
      </c>
      <c r="H9" s="19">
        <f t="shared" si="1"/>
        <v>468.6</v>
      </c>
      <c r="I9" s="19">
        <v>39.05</v>
      </c>
      <c r="J9" s="19">
        <v>3</v>
      </c>
      <c r="K9" s="19">
        <f t="shared" si="2"/>
        <v>117.15</v>
      </c>
      <c r="L9" s="18" t="s">
        <v>85</v>
      </c>
      <c r="M9" s="18">
        <f t="shared" si="3"/>
        <v>2460.15</v>
      </c>
      <c r="N9" s="18"/>
    </row>
    <row r="10" s="9" customFormat="1" ht="45" customHeight="1" spans="1:14">
      <c r="A10" s="13">
        <v>7</v>
      </c>
      <c r="B10" s="18" t="s">
        <v>91</v>
      </c>
      <c r="C10" s="18">
        <v>666.56</v>
      </c>
      <c r="D10" s="18">
        <v>3</v>
      </c>
      <c r="E10" s="19">
        <f t="shared" si="0"/>
        <v>1999.68</v>
      </c>
      <c r="F10" s="18">
        <v>166.64</v>
      </c>
      <c r="G10" s="18">
        <v>3</v>
      </c>
      <c r="H10" s="19">
        <f t="shared" si="1"/>
        <v>499.92</v>
      </c>
      <c r="I10" s="19">
        <v>41.66</v>
      </c>
      <c r="J10" s="18">
        <v>3</v>
      </c>
      <c r="K10" s="19">
        <f t="shared" si="2"/>
        <v>124.98</v>
      </c>
      <c r="L10" s="18" t="s">
        <v>85</v>
      </c>
      <c r="M10" s="18">
        <f t="shared" si="3"/>
        <v>2624.58</v>
      </c>
      <c r="N10" s="18"/>
    </row>
    <row r="11" s="9" customFormat="1" ht="45" customHeight="1" spans="1:14">
      <c r="A11" s="13">
        <v>8</v>
      </c>
      <c r="B11" s="18" t="s">
        <v>92</v>
      </c>
      <c r="C11" s="18">
        <v>666.56</v>
      </c>
      <c r="D11" s="18">
        <v>3</v>
      </c>
      <c r="E11" s="19">
        <f t="shared" si="0"/>
        <v>1999.68</v>
      </c>
      <c r="F11" s="18">
        <v>166.64</v>
      </c>
      <c r="G11" s="18">
        <v>3</v>
      </c>
      <c r="H11" s="19">
        <f t="shared" si="1"/>
        <v>499.92</v>
      </c>
      <c r="I11" s="19">
        <v>41.66</v>
      </c>
      <c r="J11" s="18">
        <v>3</v>
      </c>
      <c r="K11" s="19">
        <f t="shared" si="2"/>
        <v>124.98</v>
      </c>
      <c r="L11" s="18" t="s">
        <v>85</v>
      </c>
      <c r="M11" s="18">
        <f t="shared" si="3"/>
        <v>2624.58</v>
      </c>
      <c r="N11" s="18"/>
    </row>
    <row r="12" s="9" customFormat="1" ht="45" customHeight="1" spans="1:14">
      <c r="A12" s="13">
        <v>9</v>
      </c>
      <c r="B12" s="18" t="s">
        <v>93</v>
      </c>
      <c r="C12" s="18">
        <v>666.56</v>
      </c>
      <c r="D12" s="18">
        <v>3</v>
      </c>
      <c r="E12" s="19">
        <f t="shared" si="0"/>
        <v>1999.68</v>
      </c>
      <c r="F12" s="18">
        <v>166.64</v>
      </c>
      <c r="G12" s="18">
        <v>3</v>
      </c>
      <c r="H12" s="19">
        <f t="shared" si="1"/>
        <v>499.92</v>
      </c>
      <c r="I12" s="19">
        <v>41.66</v>
      </c>
      <c r="J12" s="18">
        <v>3</v>
      </c>
      <c r="K12" s="19">
        <f t="shared" si="2"/>
        <v>124.98</v>
      </c>
      <c r="L12" s="18" t="s">
        <v>85</v>
      </c>
      <c r="M12" s="18">
        <f t="shared" si="3"/>
        <v>2624.58</v>
      </c>
      <c r="N12" s="18"/>
    </row>
    <row r="13" s="9" customFormat="1" ht="45" customHeight="1" spans="1:14">
      <c r="A13" s="13">
        <v>10</v>
      </c>
      <c r="B13" s="18" t="s">
        <v>94</v>
      </c>
      <c r="C13" s="18">
        <v>666.56</v>
      </c>
      <c r="D13" s="18">
        <v>3</v>
      </c>
      <c r="E13" s="19">
        <f t="shared" si="0"/>
        <v>1999.68</v>
      </c>
      <c r="F13" s="18">
        <v>166.64</v>
      </c>
      <c r="G13" s="18">
        <v>3</v>
      </c>
      <c r="H13" s="19">
        <f t="shared" si="1"/>
        <v>499.92</v>
      </c>
      <c r="I13" s="19">
        <v>41.66</v>
      </c>
      <c r="J13" s="18">
        <v>3</v>
      </c>
      <c r="K13" s="19">
        <f t="shared" si="2"/>
        <v>124.98</v>
      </c>
      <c r="L13" s="18" t="s">
        <v>85</v>
      </c>
      <c r="M13" s="18">
        <f t="shared" si="3"/>
        <v>2624.58</v>
      </c>
      <c r="N13" s="18"/>
    </row>
    <row r="14" s="9" customFormat="1" ht="45" customHeight="1" spans="1:14">
      <c r="A14" s="13">
        <v>11</v>
      </c>
      <c r="B14" s="18" t="s">
        <v>95</v>
      </c>
      <c r="C14" s="18">
        <v>666.56</v>
      </c>
      <c r="D14" s="18">
        <v>3</v>
      </c>
      <c r="E14" s="19">
        <f t="shared" si="0"/>
        <v>1999.68</v>
      </c>
      <c r="F14" s="18">
        <v>166.64</v>
      </c>
      <c r="G14" s="18">
        <v>3</v>
      </c>
      <c r="H14" s="19">
        <f t="shared" si="1"/>
        <v>499.92</v>
      </c>
      <c r="I14" s="19">
        <v>41.66</v>
      </c>
      <c r="J14" s="18">
        <v>3</v>
      </c>
      <c r="K14" s="19">
        <f t="shared" si="2"/>
        <v>124.98</v>
      </c>
      <c r="L14" s="18" t="s">
        <v>85</v>
      </c>
      <c r="M14" s="18">
        <f t="shared" si="3"/>
        <v>2624.58</v>
      </c>
      <c r="N14" s="18"/>
    </row>
    <row r="15" s="11" customFormat="1" ht="42" customHeight="1" spans="1:14">
      <c r="A15" s="18" t="s">
        <v>17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>
        <f>SUM(M4:M14)</f>
        <v>28316.64</v>
      </c>
      <c r="N15" s="18"/>
    </row>
  </sheetData>
  <mergeCells count="11">
    <mergeCell ref="A1:N1"/>
    <mergeCell ref="C2:E2"/>
    <mergeCell ref="F2:H2"/>
    <mergeCell ref="I2:K2"/>
    <mergeCell ref="A15:B15"/>
    <mergeCell ref="C15:L15"/>
    <mergeCell ref="A2:A3"/>
    <mergeCell ref="B2:B3"/>
    <mergeCell ref="L2:L3"/>
    <mergeCell ref="M2:M3"/>
    <mergeCell ref="N2:N3"/>
  </mergeCells>
  <pageMargins left="0.314583333333333" right="0.236111111111111" top="0.550694444444444" bottom="0.550694444444444" header="0.5" footer="0.5"/>
  <pageSetup paperSize="9" scale="8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7" sqref="D7"/>
    </sheetView>
  </sheetViews>
  <sheetFormatPr defaultColWidth="8.89166666666667" defaultRowHeight="13.5" outlineLevelCol="6"/>
  <cols>
    <col min="1" max="1" width="8.25" style="1" customWidth="1"/>
    <col min="2" max="2" width="26.5583333333333" style="1" customWidth="1"/>
    <col min="3" max="3" width="24.8916666666667" style="1" customWidth="1"/>
    <col min="4" max="4" width="31.225" style="1" customWidth="1"/>
    <col min="5" max="5" width="14.6666666666667" style="1" customWidth="1"/>
    <col min="6" max="6" width="17.8916666666667" style="1" customWidth="1"/>
    <col min="7" max="7" width="19.5" style="1" customWidth="1"/>
    <col min="8" max="16384" width="9" style="1"/>
  </cols>
  <sheetData>
    <row r="1" s="1" customFormat="1" ht="75" customHeight="1" spans="1:7">
      <c r="A1" s="2" t="s">
        <v>96</v>
      </c>
      <c r="B1" s="2"/>
      <c r="C1" s="2"/>
      <c r="D1" s="2"/>
      <c r="E1" s="2"/>
      <c r="F1" s="2"/>
      <c r="G1" s="2"/>
    </row>
    <row r="2" s="1" customFormat="1" ht="42" customHeight="1" spans="1:7">
      <c r="A2" s="3" t="s">
        <v>97</v>
      </c>
      <c r="B2" s="3"/>
      <c r="C2" s="4"/>
      <c r="D2" s="3"/>
      <c r="E2" s="3"/>
      <c r="F2" s="3"/>
      <c r="G2" s="3"/>
    </row>
    <row r="3" s="1" customFormat="1" ht="36" customHeight="1" spans="1:7">
      <c r="A3" s="5" t="s">
        <v>1</v>
      </c>
      <c r="B3" s="5" t="s">
        <v>98</v>
      </c>
      <c r="C3" s="5" t="s">
        <v>77</v>
      </c>
      <c r="D3" s="5" t="s">
        <v>81</v>
      </c>
      <c r="E3" s="5" t="s">
        <v>83</v>
      </c>
      <c r="F3" s="5" t="s">
        <v>99</v>
      </c>
      <c r="G3" s="5" t="s">
        <v>100</v>
      </c>
    </row>
    <row r="4" s="1" customFormat="1" ht="50" customHeight="1" spans="1:7">
      <c r="A4" s="5">
        <v>1</v>
      </c>
      <c r="B4" s="6" t="s">
        <v>101</v>
      </c>
      <c r="C4" s="5" t="s">
        <v>102</v>
      </c>
      <c r="D4" s="5" t="s">
        <v>103</v>
      </c>
      <c r="E4" s="5" t="s">
        <v>104</v>
      </c>
      <c r="F4" s="5">
        <v>1165</v>
      </c>
      <c r="G4" s="5"/>
    </row>
    <row r="5" s="1" customFormat="1" ht="50" customHeight="1" spans="1:7">
      <c r="A5" s="5"/>
      <c r="B5" s="6"/>
      <c r="C5" s="6" t="s">
        <v>105</v>
      </c>
      <c r="D5" s="5" t="s">
        <v>103</v>
      </c>
      <c r="E5" s="5"/>
      <c r="F5" s="5">
        <v>1165</v>
      </c>
      <c r="G5" s="5"/>
    </row>
    <row r="6" s="1" customFormat="1" ht="55" customHeight="1" spans="1:7">
      <c r="A6" s="5"/>
      <c r="B6" s="6"/>
      <c r="C6" s="5" t="s">
        <v>106</v>
      </c>
      <c r="D6" s="5" t="s">
        <v>107</v>
      </c>
      <c r="E6" s="7" t="s">
        <v>108</v>
      </c>
      <c r="F6" s="7">
        <v>3780</v>
      </c>
      <c r="G6" s="6"/>
    </row>
    <row r="7" s="1" customFormat="1" ht="60" customHeight="1" spans="1:7">
      <c r="A7" s="5">
        <v>2</v>
      </c>
      <c r="B7" s="6" t="s">
        <v>39</v>
      </c>
      <c r="C7" s="6" t="s">
        <v>109</v>
      </c>
      <c r="D7" s="5" t="s">
        <v>103</v>
      </c>
      <c r="E7" s="5" t="s">
        <v>104</v>
      </c>
      <c r="F7" s="5">
        <v>1165</v>
      </c>
      <c r="G7" s="6"/>
    </row>
    <row r="8" s="1" customFormat="1" ht="60" customHeight="1" spans="1:7">
      <c r="A8" s="5"/>
      <c r="B8" s="6"/>
      <c r="C8" s="6"/>
      <c r="D8" s="5" t="s">
        <v>110</v>
      </c>
      <c r="E8" s="7" t="s">
        <v>108</v>
      </c>
      <c r="F8" s="5">
        <v>5670</v>
      </c>
      <c r="G8" s="6"/>
    </row>
    <row r="9" s="1" customFormat="1" ht="47" customHeight="1" spans="1:7">
      <c r="A9" s="5" t="s">
        <v>17</v>
      </c>
      <c r="B9" s="5"/>
      <c r="C9" s="5"/>
      <c r="D9" s="5" t="s">
        <v>23</v>
      </c>
      <c r="E9" s="5"/>
      <c r="F9" s="5">
        <f>SUM(F4:F8)</f>
        <v>12945</v>
      </c>
      <c r="G9" s="5"/>
    </row>
  </sheetData>
  <mergeCells count="10">
    <mergeCell ref="A1:G1"/>
    <mergeCell ref="A2:G2"/>
    <mergeCell ref="A9:C9"/>
    <mergeCell ref="D9:E9"/>
    <mergeCell ref="A4:A6"/>
    <mergeCell ref="A7:A8"/>
    <mergeCell ref="B4:B6"/>
    <mergeCell ref="B7:B8"/>
    <mergeCell ref="C7:C8"/>
    <mergeCell ref="E4:E5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1月乡村公岗分配表</vt:lpstr>
      <vt:lpstr>2月乡村公岗分配表</vt:lpstr>
      <vt:lpstr>3月乡村公岗分配表</vt:lpstr>
      <vt:lpstr>1-3月城镇公岗分配表</vt:lpstr>
      <vt:lpstr>企业吸纳社保分配表</vt:lpstr>
      <vt:lpstr>高校毕业生到企业就业社保补贴</vt:lpstr>
      <vt:lpstr>见习生活补贴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狗焕</cp:lastModifiedBy>
  <dcterms:created xsi:type="dcterms:W3CDTF">2024-05-14T03:55:00Z</dcterms:created>
  <dcterms:modified xsi:type="dcterms:W3CDTF">2025-04-10T08:03:13Z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71674928B9C8466A80B541626E00064D_12</vt:lpwstr>
  </property>
</Properties>
</file>